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owestoft Town Council\parks and open spaces sub committee\19.12.02\"/>
    </mc:Choice>
  </mc:AlternateContent>
  <xr:revisionPtr revIDLastSave="0" documentId="13_ncr:1_{E49E61D7-3DEB-40F7-8787-AC8EFED2054E}" xr6:coauthVersionLast="45" xr6:coauthVersionMax="45" xr10:uidLastSave="{00000000-0000-0000-0000-000000000000}"/>
  <bookViews>
    <workbookView xWindow="-108" yWindow="-108" windowWidth="23256" windowHeight="12600" xr2:uid="{DE65732F-644B-4733-A398-088E6D60904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0" i="1" l="1"/>
  <c r="P220" i="1"/>
  <c r="L214" i="1"/>
  <c r="M213" i="1"/>
  <c r="M212" i="1"/>
  <c r="M211" i="1"/>
  <c r="M210" i="1"/>
  <c r="M214" i="1" s="1"/>
  <c r="Q201" i="1"/>
  <c r="Q205" i="1" s="1"/>
  <c r="P201" i="1"/>
  <c r="P205" i="1" s="1"/>
  <c r="L199" i="1"/>
  <c r="M197" i="1"/>
  <c r="M196" i="1"/>
  <c r="M195" i="1"/>
  <c r="M194" i="1"/>
  <c r="M193" i="1"/>
  <c r="M192" i="1"/>
  <c r="M191" i="1"/>
  <c r="M190" i="1"/>
  <c r="M189" i="1"/>
  <c r="M199" i="1" s="1"/>
  <c r="Q179" i="1"/>
  <c r="Q183" i="1" s="1"/>
  <c r="P179" i="1"/>
  <c r="P183" i="1" s="1"/>
  <c r="L177" i="1"/>
  <c r="M175" i="1"/>
  <c r="M174" i="1"/>
  <c r="M173" i="1"/>
  <c r="M172" i="1"/>
  <c r="M171" i="1"/>
  <c r="M170" i="1"/>
  <c r="M169" i="1"/>
  <c r="M177" i="1" s="1"/>
  <c r="M168" i="1"/>
  <c r="Q162" i="1"/>
  <c r="P162" i="1"/>
  <c r="L156" i="1"/>
  <c r="M155" i="1"/>
  <c r="M154" i="1"/>
  <c r="M153" i="1"/>
  <c r="M152" i="1"/>
  <c r="M151" i="1"/>
  <c r="M150" i="1"/>
  <c r="M149" i="1"/>
  <c r="M148" i="1"/>
  <c r="M147" i="1"/>
  <c r="M156" i="1" s="1"/>
  <c r="M146" i="1"/>
  <c r="Q136" i="1"/>
  <c r="Q140" i="1" s="1"/>
  <c r="P136" i="1"/>
  <c r="P140" i="1" s="1"/>
  <c r="L134" i="1"/>
  <c r="M131" i="1"/>
  <c r="M130" i="1"/>
  <c r="M129" i="1"/>
  <c r="M128" i="1"/>
  <c r="M127" i="1"/>
  <c r="M126" i="1"/>
  <c r="M125" i="1"/>
  <c r="M124" i="1"/>
  <c r="M123" i="1"/>
  <c r="M134" i="1" s="1"/>
  <c r="Q114" i="1"/>
  <c r="Q118" i="1" s="1"/>
  <c r="P114" i="1"/>
  <c r="P118" i="1" s="1"/>
  <c r="L112" i="1"/>
  <c r="M111" i="1"/>
  <c r="M110" i="1"/>
  <c r="M109" i="1"/>
  <c r="M108" i="1"/>
  <c r="M107" i="1"/>
  <c r="M106" i="1"/>
  <c r="M105" i="1"/>
  <c r="M104" i="1"/>
  <c r="M112" i="1" s="1"/>
  <c r="D93" i="1"/>
  <c r="P95" i="1" s="1"/>
  <c r="P99" i="1" s="1"/>
  <c r="E87" i="1"/>
  <c r="E86" i="1"/>
  <c r="E85" i="1"/>
  <c r="E84" i="1"/>
  <c r="E83" i="1"/>
  <c r="E82" i="1"/>
  <c r="E81" i="1"/>
  <c r="E80" i="1"/>
  <c r="E79" i="1"/>
  <c r="E78" i="1"/>
  <c r="E93" i="1" s="1"/>
  <c r="Q95" i="1" s="1"/>
  <c r="Q99" i="1" s="1"/>
  <c r="Q73" i="1"/>
  <c r="P73" i="1"/>
  <c r="I67" i="1"/>
  <c r="H67" i="1"/>
  <c r="D67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67" i="1" s="1"/>
  <c r="Q41" i="1"/>
  <c r="P41" i="1"/>
  <c r="I35" i="1"/>
  <c r="H35" i="1"/>
  <c r="D35" i="1"/>
  <c r="E15" i="1"/>
  <c r="E35" i="1" s="1"/>
</calcChain>
</file>

<file path=xl/sharedStrings.xml><?xml version="1.0" encoding="utf-8"?>
<sst xmlns="http://schemas.openxmlformats.org/spreadsheetml/2006/main" count="390" uniqueCount="119">
  <si>
    <t>Broadleigh</t>
  </si>
  <si>
    <t>Beth Chatto</t>
  </si>
  <si>
    <t>Ashwood</t>
  </si>
  <si>
    <t>Foxgrove Plants</t>
  </si>
  <si>
    <t>Galanthus  Year One</t>
  </si>
  <si>
    <t>Quantity</t>
  </si>
  <si>
    <t>Cost</t>
  </si>
  <si>
    <t>Order</t>
  </si>
  <si>
    <t>Total</t>
  </si>
  <si>
    <t xml:space="preserve">G 'Atkinsii'                                             </t>
  </si>
  <si>
    <t xml:space="preserve">G 'Blewbury Tart'                                       </t>
  </si>
  <si>
    <t xml:space="preserve">G 'Brenda Troyle'                                  </t>
  </si>
  <si>
    <t xml:space="preserve">G Colossus                                        </t>
  </si>
  <si>
    <t xml:space="preserve">G Galatea                                        </t>
  </si>
  <si>
    <t xml:space="preserve">G 'Headbourne'                                    </t>
  </si>
  <si>
    <t xml:space="preserve">G 'Hippolyta'                                              </t>
  </si>
  <si>
    <t xml:space="preserve">G Jaquenetta                                       </t>
  </si>
  <si>
    <t xml:space="preserve">G 'Lady Beatrix Stanley'                                    </t>
  </si>
  <si>
    <t xml:space="preserve">G 'Magnet'                                       </t>
  </si>
  <si>
    <t>G 'Merlin'</t>
  </si>
  <si>
    <t xml:space="preserve">G Nivalis                                                     </t>
  </si>
  <si>
    <t xml:space="preserve">G Nivalis Flore Pleno                               </t>
  </si>
  <si>
    <t xml:space="preserve">G Ophelia                                             </t>
  </si>
  <si>
    <t xml:space="preserve">G Plicatus                                                </t>
  </si>
  <si>
    <t xml:space="preserve">G S. Arnott                                      </t>
  </si>
  <si>
    <t xml:space="preserve">G Straffan                                       </t>
  </si>
  <si>
    <t xml:space="preserve">G Viridapice                                         </t>
  </si>
  <si>
    <t xml:space="preserve">G. Woronowii                                          </t>
  </si>
  <si>
    <t>G 'Bill Bishop'</t>
  </si>
  <si>
    <t>G 'Dionysus'</t>
  </si>
  <si>
    <t>G 'James Backhouse'</t>
  </si>
  <si>
    <t>G 'Limetree'</t>
  </si>
  <si>
    <t>G ' Mrs Thompson</t>
  </si>
  <si>
    <t>G 'Washfield Colesbourne'</t>
  </si>
  <si>
    <t>G Elwesii 'Cedric's Prolific'</t>
  </si>
  <si>
    <t>G Elwesii 'Mrs McNamara'</t>
  </si>
  <si>
    <t>G Elwesii var. monostictus</t>
  </si>
  <si>
    <t>G Nivalis 'Scharlockii'</t>
  </si>
  <si>
    <t>G Plicatus 'Washfield Warham'</t>
  </si>
  <si>
    <t>G Elwesii 'Marjorie Brown'</t>
  </si>
  <si>
    <t xml:space="preserve">G Reginae-Olgae Vernalis                       </t>
  </si>
  <si>
    <t>Bulbs</t>
  </si>
  <si>
    <t>Foxglove</t>
  </si>
  <si>
    <t>Galanthus  Year Two</t>
  </si>
  <si>
    <t xml:space="preserve">G 'Earliest of All'                       </t>
  </si>
  <si>
    <t xml:space="preserve">g 'Ann's Millenium Giant'            </t>
  </si>
  <si>
    <t xml:space="preserve">G 'Athenae'                                        </t>
  </si>
  <si>
    <t xml:space="preserve">G Caucasicus 'Large'                               </t>
  </si>
  <si>
    <t xml:space="preserve">G 'Green Brush'                                      </t>
  </si>
  <si>
    <t xml:space="preserve">G 'John Gray'                                                  </t>
  </si>
  <si>
    <t xml:space="preserve">G 'Ketton'                                                     </t>
  </si>
  <si>
    <t xml:space="preserve">G 'Lagodechianus'                                    </t>
  </si>
  <si>
    <t xml:space="preserve">G 'Mighty Atom'                                   </t>
  </si>
  <si>
    <t xml:space="preserve">G 'Wendy's Gold'                                 </t>
  </si>
  <si>
    <t>Galanthus  Year Three</t>
  </si>
  <si>
    <t xml:space="preserve">G 'Augustus'                                        </t>
  </si>
  <si>
    <t xml:space="preserve">G 'Benhall Beauty'                                     </t>
  </si>
  <si>
    <t xml:space="preserve">G Conquest                                    </t>
  </si>
  <si>
    <t xml:space="preserve">G 'Hill Poe'                                                 </t>
  </si>
  <si>
    <t xml:space="preserve">G 'Lyn'                                                        </t>
  </si>
  <si>
    <t xml:space="preserve">G Plicatus 'Sophie North'                      </t>
  </si>
  <si>
    <t xml:space="preserve">G 'Rose Lloyd'                                </t>
  </si>
  <si>
    <t xml:space="preserve">G ' Rowan Russell'                           </t>
  </si>
  <si>
    <t>Galanthus  Year Four</t>
  </si>
  <si>
    <t>G 'Early to Rize'</t>
  </si>
  <si>
    <t>G 'Aldburgh Claw'</t>
  </si>
  <si>
    <t>G 'Ding Dong'</t>
  </si>
  <si>
    <t>G 'Doncaster's Double Charmer'</t>
  </si>
  <si>
    <t>G 'Fenstead End'</t>
  </si>
  <si>
    <t>G 'Little Dorrit'</t>
  </si>
  <si>
    <t>G 'Miss Willmott'</t>
  </si>
  <si>
    <t>G Nivalis 'Irish Green'</t>
  </si>
  <si>
    <t>Galanthus  Year Five</t>
  </si>
  <si>
    <t>G 'Ailwyn'</t>
  </si>
  <si>
    <t>G ' Ballerina'</t>
  </si>
  <si>
    <t>G ' Bertram Anderson'</t>
  </si>
  <si>
    <t>G 'Bess'</t>
  </si>
  <si>
    <t>G 'Bright Eyes'</t>
  </si>
  <si>
    <t>G 'Lapwing'</t>
  </si>
  <si>
    <t>G 'Primrose Warburg'</t>
  </si>
  <si>
    <t>G 'Wasp'</t>
  </si>
  <si>
    <t>G 'White Perfection'</t>
  </si>
  <si>
    <t>Galanthus  Year Six</t>
  </si>
  <si>
    <t>G Elwesii</t>
  </si>
  <si>
    <t>G Elwesii 'Beany'</t>
  </si>
  <si>
    <t>G Elwesii 'Comet'</t>
  </si>
  <si>
    <t>G Elwesii 'Glenchatress'</t>
  </si>
  <si>
    <t>G Elwesii 'Godfrey Owen'</t>
  </si>
  <si>
    <t>G Elwesii 'John Ytomlinson'</t>
  </si>
  <si>
    <t>G Elwesii 'Jubilee Green'</t>
  </si>
  <si>
    <t>G Elwesii 'Ladybird'</t>
  </si>
  <si>
    <t>G Elwesii ' Remember, Remember'</t>
  </si>
  <si>
    <t>G Elwesii 'Maidwell L'</t>
  </si>
  <si>
    <t>Galanthus  Year Seven</t>
  </si>
  <si>
    <t>G 'Cliff Curtis'</t>
  </si>
  <si>
    <t>G 'Dragonfly'</t>
  </si>
  <si>
    <t>G 'Heffalump'</t>
  </si>
  <si>
    <t>G 'Melanie Broughton'</t>
  </si>
  <si>
    <t>G 'Pride o'the Mill'</t>
  </si>
  <si>
    <t>G 'Sutton Court'</t>
  </si>
  <si>
    <t>G 'Trumpolute'</t>
  </si>
  <si>
    <t>G Plicatus 'Diggory'</t>
  </si>
  <si>
    <t>Galanthus  Year Eight</t>
  </si>
  <si>
    <t>G 'Broadwell'</t>
  </si>
  <si>
    <t>G 'Franz Josef'</t>
  </si>
  <si>
    <t>G 'Green Eyes'</t>
  </si>
  <si>
    <t>G 'Ivy Cottage Corporal'</t>
  </si>
  <si>
    <t>G 'Little Ben'</t>
  </si>
  <si>
    <t>G 'Mrs Thompson'</t>
  </si>
  <si>
    <t>G 'Rodmarton'</t>
  </si>
  <si>
    <t>G 'Sir Henry B-C'</t>
  </si>
  <si>
    <t>G 'Tubby Merlin'</t>
  </si>
  <si>
    <t>Galanthus  Year Nine</t>
  </si>
  <si>
    <t>G 'Castle Green Dragon'</t>
  </si>
  <si>
    <t>G 'Cowhouse Green'</t>
  </si>
  <si>
    <t>G Plicatus 'E.A. Bowles'</t>
  </si>
  <si>
    <t>G woronowii 'Elizabeth Harrison'</t>
  </si>
  <si>
    <t>Galanthus  Year Ten</t>
  </si>
  <si>
    <t>Move onto Foxgrove Snowdrops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</si>
</sst>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2" fontId="1" fillId="0" borderId="1" xfId="0" applyNumberFormat="1" applyFont="1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0" fillId="0" borderId="8" xfId="0" applyBorder="1"/>
    <xf numFmtId="2" fontId="0" fillId="0" borderId="9" xfId="0" applyNumberFormat="1" applyBorder="1"/>
    <xf numFmtId="0" fontId="0" fillId="0" borderId="10" xfId="0" applyBorder="1"/>
    <xf numFmtId="2" fontId="0" fillId="0" borderId="11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14" xfId="0" applyNumberFormat="1" applyBorder="1"/>
    <xf numFmtId="0" fontId="0" fillId="0" borderId="14" xfId="0" applyBorder="1"/>
    <xf numFmtId="2" fontId="0" fillId="0" borderId="15" xfId="0" applyNumberFormat="1" applyBorder="1"/>
    <xf numFmtId="0" fontId="0" fillId="0" borderId="16" xfId="0" applyBorder="1"/>
    <xf numFmtId="2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2" fontId="0" fillId="0" borderId="21" xfId="0" applyNumberFormat="1" applyBorder="1"/>
    <xf numFmtId="2" fontId="0" fillId="0" borderId="22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2" fontId="0" fillId="0" borderId="27" xfId="0" applyNumberFormat="1" applyBorder="1"/>
    <xf numFmtId="0" fontId="1" fillId="0" borderId="18" xfId="0" applyFont="1" applyBorder="1"/>
    <xf numFmtId="2" fontId="1" fillId="0" borderId="18" xfId="0" applyNumberFormat="1" applyFont="1" applyBorder="1"/>
    <xf numFmtId="2" fontId="1" fillId="0" borderId="33" xfId="0" applyNumberFormat="1" applyFont="1" applyBorder="1"/>
    <xf numFmtId="0" fontId="0" fillId="0" borderId="35" xfId="0" applyBorder="1"/>
    <xf numFmtId="2" fontId="0" fillId="0" borderId="36" xfId="0" applyNumberFormat="1" applyBorder="1"/>
    <xf numFmtId="0" fontId="0" fillId="0" borderId="36" xfId="0" applyBorder="1"/>
    <xf numFmtId="2" fontId="0" fillId="0" borderId="0" xfId="0" applyNumberFormat="1"/>
    <xf numFmtId="0" fontId="0" fillId="0" borderId="37" xfId="0" applyBorder="1"/>
    <xf numFmtId="0" fontId="0" fillId="0" borderId="38" xfId="0" applyBorder="1"/>
    <xf numFmtId="2" fontId="0" fillId="0" borderId="6" xfId="0" applyNumberFormat="1" applyBorder="1"/>
    <xf numFmtId="0" fontId="0" fillId="2" borderId="6" xfId="0" applyFill="1" applyBorder="1"/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D3177-D68F-415E-A7E1-51BBA65B6910}">
  <sheetPr>
    <pageSetUpPr fitToPage="1"/>
  </sheetPr>
  <dimension ref="A1:Q232"/>
  <sheetViews>
    <sheetView tabSelected="1" topLeftCell="A208" workbookViewId="0">
      <selection activeCell="K221" sqref="K221"/>
    </sheetView>
  </sheetViews>
  <sheetFormatPr defaultRowHeight="14.4" x14ac:dyDescent="0.3"/>
  <cols>
    <col min="1" max="1" width="35.6640625" customWidth="1"/>
    <col min="2" max="3" width="12.77734375" customWidth="1"/>
    <col min="4" max="5" width="12.6640625" customWidth="1"/>
    <col min="6" max="6" width="12.77734375" customWidth="1"/>
    <col min="7" max="7" width="12.44140625" customWidth="1"/>
    <col min="8" max="8" width="12.109375" customWidth="1"/>
    <col min="9" max="9" width="12.21875" customWidth="1"/>
  </cols>
  <sheetData>
    <row r="1" spans="1:17" ht="15" thickBot="1" x14ac:dyDescent="0.35">
      <c r="A1" s="1"/>
      <c r="B1" s="52" t="s">
        <v>0</v>
      </c>
      <c r="C1" s="53"/>
      <c r="D1" s="53"/>
      <c r="E1" s="53"/>
      <c r="F1" s="52" t="s">
        <v>1</v>
      </c>
      <c r="G1" s="53"/>
      <c r="H1" s="53"/>
      <c r="I1" s="54"/>
      <c r="J1" s="52" t="s">
        <v>2</v>
      </c>
      <c r="K1" s="53"/>
      <c r="L1" s="53"/>
      <c r="M1" s="54"/>
      <c r="N1" s="52" t="s">
        <v>3</v>
      </c>
      <c r="O1" s="53"/>
      <c r="P1" s="53"/>
      <c r="Q1" s="54"/>
    </row>
    <row r="2" spans="1:17" x14ac:dyDescent="0.3">
      <c r="A2" s="2" t="s">
        <v>4</v>
      </c>
      <c r="B2" s="3" t="s">
        <v>5</v>
      </c>
      <c r="C2" s="4" t="s">
        <v>6</v>
      </c>
      <c r="D2" s="3" t="s">
        <v>7</v>
      </c>
      <c r="E2" s="5" t="s">
        <v>8</v>
      </c>
      <c r="F2" s="3" t="s">
        <v>5</v>
      </c>
      <c r="G2" s="4" t="s">
        <v>6</v>
      </c>
      <c r="H2" s="3" t="s">
        <v>7</v>
      </c>
      <c r="I2" s="4" t="s">
        <v>8</v>
      </c>
      <c r="J2" s="3" t="s">
        <v>5</v>
      </c>
      <c r="K2" s="4" t="s">
        <v>6</v>
      </c>
      <c r="L2" s="3" t="s">
        <v>7</v>
      </c>
      <c r="M2" s="4" t="s">
        <v>8</v>
      </c>
      <c r="N2" s="3" t="s">
        <v>5</v>
      </c>
      <c r="O2" s="4" t="s">
        <v>6</v>
      </c>
      <c r="P2" s="3" t="s">
        <v>7</v>
      </c>
      <c r="Q2" s="4" t="s">
        <v>8</v>
      </c>
    </row>
    <row r="3" spans="1:17" x14ac:dyDescent="0.3">
      <c r="A3" s="6" t="s">
        <v>9</v>
      </c>
      <c r="B3" s="7"/>
      <c r="C3" s="8"/>
      <c r="D3" s="9"/>
      <c r="E3" s="10"/>
      <c r="F3" s="11">
        <v>3</v>
      </c>
      <c r="G3" s="8">
        <v>4</v>
      </c>
      <c r="H3" s="9">
        <v>3</v>
      </c>
      <c r="I3" s="12">
        <v>4</v>
      </c>
      <c r="J3" s="11"/>
      <c r="K3" s="9"/>
      <c r="L3" s="9"/>
      <c r="M3" s="13"/>
      <c r="N3" s="11"/>
      <c r="O3" s="9"/>
      <c r="P3" s="9"/>
      <c r="Q3" s="13"/>
    </row>
    <row r="4" spans="1:17" x14ac:dyDescent="0.3">
      <c r="A4" s="6" t="s">
        <v>10</v>
      </c>
      <c r="B4" s="7">
        <v>3</v>
      </c>
      <c r="C4" s="8">
        <v>18</v>
      </c>
      <c r="D4" s="9">
        <v>3</v>
      </c>
      <c r="E4" s="10">
        <v>18</v>
      </c>
      <c r="F4" s="11"/>
      <c r="G4" s="9"/>
      <c r="H4" s="9"/>
      <c r="I4" s="13"/>
      <c r="J4" s="11"/>
      <c r="K4" s="9"/>
      <c r="L4" s="9"/>
      <c r="M4" s="13"/>
      <c r="N4" s="11"/>
      <c r="O4" s="9"/>
      <c r="P4" s="9"/>
      <c r="Q4" s="13"/>
    </row>
    <row r="5" spans="1:17" x14ac:dyDescent="0.3">
      <c r="A5" s="6" t="s">
        <v>11</v>
      </c>
      <c r="B5" s="7">
        <v>3</v>
      </c>
      <c r="C5" s="8">
        <v>13.5</v>
      </c>
      <c r="D5" s="9">
        <v>3</v>
      </c>
      <c r="E5" s="10">
        <v>13.5</v>
      </c>
      <c r="F5" s="11"/>
      <c r="G5" s="9"/>
      <c r="H5" s="9"/>
      <c r="I5" s="13"/>
      <c r="J5" s="11"/>
      <c r="K5" s="9"/>
      <c r="L5" s="9"/>
      <c r="M5" s="13"/>
      <c r="N5" s="11"/>
      <c r="O5" s="9"/>
      <c r="P5" s="9"/>
      <c r="Q5" s="13"/>
    </row>
    <row r="6" spans="1:17" x14ac:dyDescent="0.3">
      <c r="A6" s="6" t="s">
        <v>12</v>
      </c>
      <c r="B6" s="7">
        <v>1</v>
      </c>
      <c r="C6" s="8">
        <v>9</v>
      </c>
      <c r="D6" s="9">
        <v>3</v>
      </c>
      <c r="E6" s="10">
        <v>27</v>
      </c>
      <c r="F6" s="11"/>
      <c r="G6" s="9"/>
      <c r="H6" s="9"/>
      <c r="I6" s="13"/>
      <c r="J6" s="11"/>
      <c r="K6" s="9"/>
      <c r="L6" s="9"/>
      <c r="M6" s="13"/>
      <c r="N6" s="11"/>
      <c r="O6" s="9"/>
      <c r="P6" s="9"/>
      <c r="Q6" s="13"/>
    </row>
    <row r="7" spans="1:17" x14ac:dyDescent="0.3">
      <c r="A7" s="6" t="s">
        <v>13</v>
      </c>
      <c r="B7" s="7">
        <v>3</v>
      </c>
      <c r="C7" s="8">
        <v>16.899999999999999</v>
      </c>
      <c r="D7" s="9"/>
      <c r="E7" s="10"/>
      <c r="F7" s="11">
        <v>3</v>
      </c>
      <c r="G7" s="8">
        <v>6.5</v>
      </c>
      <c r="H7" s="9">
        <v>3</v>
      </c>
      <c r="I7" s="12">
        <v>6.5</v>
      </c>
      <c r="J7" s="11"/>
      <c r="K7" s="9"/>
      <c r="L7" s="9"/>
      <c r="M7" s="13"/>
      <c r="N7" s="11"/>
      <c r="O7" s="9"/>
      <c r="P7" s="9"/>
      <c r="Q7" s="13"/>
    </row>
    <row r="8" spans="1:17" x14ac:dyDescent="0.3">
      <c r="A8" s="6" t="s">
        <v>14</v>
      </c>
      <c r="B8" s="7">
        <v>1</v>
      </c>
      <c r="C8" s="8">
        <v>18</v>
      </c>
      <c r="D8" s="9"/>
      <c r="E8" s="10"/>
      <c r="F8" s="11">
        <v>1</v>
      </c>
      <c r="G8" s="8">
        <v>10</v>
      </c>
      <c r="H8" s="9">
        <v>3</v>
      </c>
      <c r="I8" s="12">
        <v>30</v>
      </c>
      <c r="J8" s="11"/>
      <c r="K8" s="9"/>
      <c r="L8" s="9"/>
      <c r="M8" s="13"/>
      <c r="N8" s="11"/>
      <c r="O8" s="9"/>
      <c r="P8" s="9"/>
      <c r="Q8" s="13"/>
    </row>
    <row r="9" spans="1:17" x14ac:dyDescent="0.3">
      <c r="A9" s="6" t="s">
        <v>15</v>
      </c>
      <c r="B9" s="7">
        <v>1</v>
      </c>
      <c r="C9" s="8">
        <v>9</v>
      </c>
      <c r="D9" s="9"/>
      <c r="E9" s="10"/>
      <c r="F9" s="11">
        <v>1</v>
      </c>
      <c r="G9" s="8">
        <v>6.5</v>
      </c>
      <c r="H9" s="9">
        <v>3</v>
      </c>
      <c r="I9" s="12">
        <v>19.5</v>
      </c>
      <c r="J9" s="11"/>
      <c r="K9" s="9"/>
      <c r="L9" s="9"/>
      <c r="M9" s="13"/>
      <c r="N9" s="11"/>
      <c r="O9" s="9"/>
      <c r="P9" s="9"/>
      <c r="Q9" s="13"/>
    </row>
    <row r="10" spans="1:17" x14ac:dyDescent="0.3">
      <c r="A10" s="6" t="s">
        <v>16</v>
      </c>
      <c r="B10" s="7">
        <v>1</v>
      </c>
      <c r="C10" s="8">
        <v>7</v>
      </c>
      <c r="D10" s="9">
        <v>3</v>
      </c>
      <c r="E10" s="10">
        <v>21</v>
      </c>
      <c r="F10" s="11"/>
      <c r="G10" s="9"/>
      <c r="H10" s="9"/>
      <c r="I10" s="13"/>
      <c r="J10" s="11"/>
      <c r="K10" s="9"/>
      <c r="L10" s="9"/>
      <c r="M10" s="13"/>
      <c r="N10" s="11"/>
      <c r="O10" s="9"/>
      <c r="P10" s="9"/>
      <c r="Q10" s="13"/>
    </row>
    <row r="11" spans="1:17" x14ac:dyDescent="0.3">
      <c r="A11" s="6" t="s">
        <v>17</v>
      </c>
      <c r="B11" s="7"/>
      <c r="C11" s="8"/>
      <c r="D11" s="9"/>
      <c r="E11" s="10"/>
      <c r="F11" s="11">
        <v>1</v>
      </c>
      <c r="G11" s="8">
        <v>6.5</v>
      </c>
      <c r="H11" s="9">
        <v>3</v>
      </c>
      <c r="I11" s="12">
        <v>19.5</v>
      </c>
      <c r="J11" s="11"/>
      <c r="K11" s="9"/>
      <c r="L11" s="9"/>
      <c r="M11" s="13"/>
      <c r="N11" s="11"/>
      <c r="O11" s="9"/>
      <c r="P11" s="9"/>
      <c r="Q11" s="13"/>
    </row>
    <row r="12" spans="1:17" x14ac:dyDescent="0.3">
      <c r="A12" s="6" t="s">
        <v>18</v>
      </c>
      <c r="B12" s="7"/>
      <c r="C12" s="8"/>
      <c r="D12" s="9"/>
      <c r="E12" s="10"/>
      <c r="F12" s="11">
        <v>3</v>
      </c>
      <c r="G12" s="8">
        <v>4</v>
      </c>
      <c r="H12" s="9">
        <v>3</v>
      </c>
      <c r="I12" s="12">
        <v>4</v>
      </c>
      <c r="J12" s="11"/>
      <c r="K12" s="9"/>
      <c r="L12" s="9"/>
      <c r="M12" s="13"/>
      <c r="N12" s="11"/>
      <c r="O12" s="9"/>
      <c r="P12" s="9"/>
      <c r="Q12" s="13"/>
    </row>
    <row r="13" spans="1:17" x14ac:dyDescent="0.3">
      <c r="A13" s="6" t="s">
        <v>19</v>
      </c>
      <c r="B13" s="7"/>
      <c r="C13" s="8"/>
      <c r="D13" s="9"/>
      <c r="E13" s="10"/>
      <c r="F13" s="11">
        <v>1</v>
      </c>
      <c r="G13" s="8">
        <v>7</v>
      </c>
      <c r="H13" s="9">
        <v>3</v>
      </c>
      <c r="I13" s="12">
        <v>21</v>
      </c>
      <c r="J13" s="11"/>
      <c r="K13" s="9"/>
      <c r="L13" s="9"/>
      <c r="M13" s="13"/>
      <c r="N13" s="11"/>
      <c r="O13" s="9"/>
      <c r="P13" s="9"/>
      <c r="Q13" s="13"/>
    </row>
    <row r="14" spans="1:17" x14ac:dyDescent="0.3">
      <c r="A14" s="6" t="s">
        <v>20</v>
      </c>
      <c r="B14" s="7">
        <v>100</v>
      </c>
      <c r="C14" s="8">
        <v>30</v>
      </c>
      <c r="D14" s="9">
        <v>300</v>
      </c>
      <c r="E14" s="10">
        <v>90</v>
      </c>
      <c r="F14" s="11"/>
      <c r="G14" s="8"/>
      <c r="H14" s="9"/>
      <c r="I14" s="12"/>
      <c r="J14" s="11"/>
      <c r="K14" s="9"/>
      <c r="L14" s="9"/>
      <c r="M14" s="13"/>
      <c r="N14" s="11"/>
      <c r="O14" s="9"/>
      <c r="P14" s="9"/>
      <c r="Q14" s="13"/>
    </row>
    <row r="15" spans="1:17" x14ac:dyDescent="0.3">
      <c r="A15" s="6" t="s">
        <v>21</v>
      </c>
      <c r="B15" s="7">
        <v>50</v>
      </c>
      <c r="C15" s="8">
        <v>19.8</v>
      </c>
      <c r="D15" s="9">
        <v>150</v>
      </c>
      <c r="E15" s="10">
        <f>3*19.8</f>
        <v>59.400000000000006</v>
      </c>
      <c r="F15" s="11"/>
      <c r="G15" s="8"/>
      <c r="H15" s="9"/>
      <c r="I15" s="12"/>
      <c r="J15" s="11"/>
      <c r="K15" s="9"/>
      <c r="L15" s="9"/>
      <c r="M15" s="13"/>
      <c r="N15" s="11"/>
      <c r="O15" s="9"/>
      <c r="P15" s="9"/>
      <c r="Q15" s="13"/>
    </row>
    <row r="16" spans="1:17" x14ac:dyDescent="0.3">
      <c r="A16" s="6" t="s">
        <v>22</v>
      </c>
      <c r="B16" s="7">
        <v>3</v>
      </c>
      <c r="C16" s="8">
        <v>18</v>
      </c>
      <c r="D16" s="9">
        <v>3</v>
      </c>
      <c r="E16" s="10">
        <v>18</v>
      </c>
      <c r="F16" s="11"/>
      <c r="G16" s="8"/>
      <c r="H16" s="9"/>
      <c r="I16" s="12"/>
      <c r="J16" s="11"/>
      <c r="K16" s="9"/>
      <c r="L16" s="9"/>
      <c r="M16" s="13"/>
      <c r="N16" s="11"/>
      <c r="O16" s="9"/>
      <c r="P16" s="9"/>
      <c r="Q16" s="13"/>
    </row>
    <row r="17" spans="1:17" x14ac:dyDescent="0.3">
      <c r="A17" s="6" t="s">
        <v>23</v>
      </c>
      <c r="B17" s="7">
        <v>3</v>
      </c>
      <c r="C17" s="8">
        <v>10</v>
      </c>
      <c r="D17" s="9">
        <v>3</v>
      </c>
      <c r="E17" s="10">
        <v>10</v>
      </c>
      <c r="F17" s="11"/>
      <c r="G17" s="8"/>
      <c r="H17" s="9"/>
      <c r="I17" s="12"/>
      <c r="J17" s="11"/>
      <c r="K17" s="9"/>
      <c r="L17" s="9"/>
      <c r="M17" s="13"/>
      <c r="N17" s="11"/>
      <c r="O17" s="9"/>
      <c r="P17" s="9"/>
      <c r="Q17" s="13"/>
    </row>
    <row r="18" spans="1:17" x14ac:dyDescent="0.3">
      <c r="A18" s="6" t="s">
        <v>24</v>
      </c>
      <c r="B18" s="7"/>
      <c r="C18" s="8"/>
      <c r="D18" s="9"/>
      <c r="E18" s="10"/>
      <c r="F18" s="11">
        <v>3</v>
      </c>
      <c r="G18" s="8">
        <v>6.5</v>
      </c>
      <c r="H18" s="9">
        <v>3</v>
      </c>
      <c r="I18" s="12">
        <v>6.5</v>
      </c>
      <c r="J18" s="11"/>
      <c r="K18" s="9"/>
      <c r="L18" s="9"/>
      <c r="M18" s="13"/>
      <c r="N18" s="11"/>
      <c r="O18" s="9"/>
      <c r="P18" s="9"/>
      <c r="Q18" s="13"/>
    </row>
    <row r="19" spans="1:17" x14ac:dyDescent="0.3">
      <c r="A19" s="6" t="s">
        <v>25</v>
      </c>
      <c r="B19" s="7">
        <v>3</v>
      </c>
      <c r="C19" s="8">
        <v>16.899999999999999</v>
      </c>
      <c r="D19" s="9">
        <v>3</v>
      </c>
      <c r="E19" s="10">
        <v>15.9</v>
      </c>
      <c r="F19" s="11"/>
      <c r="G19" s="8"/>
      <c r="H19" s="9"/>
      <c r="I19" s="12"/>
      <c r="J19" s="11"/>
      <c r="K19" s="9"/>
      <c r="L19" s="9"/>
      <c r="M19" s="13"/>
      <c r="N19" s="11"/>
      <c r="O19" s="9"/>
      <c r="P19" s="9"/>
      <c r="Q19" s="13"/>
    </row>
    <row r="20" spans="1:17" x14ac:dyDescent="0.3">
      <c r="A20" s="6" t="s">
        <v>26</v>
      </c>
      <c r="B20" s="7"/>
      <c r="C20" s="8"/>
      <c r="D20" s="9"/>
      <c r="E20" s="10"/>
      <c r="F20" s="11">
        <v>3</v>
      </c>
      <c r="G20" s="8">
        <v>4</v>
      </c>
      <c r="H20" s="9">
        <v>3</v>
      </c>
      <c r="I20" s="12">
        <v>4</v>
      </c>
      <c r="J20" s="11"/>
      <c r="K20" s="9"/>
      <c r="L20" s="9"/>
      <c r="M20" s="13"/>
      <c r="N20" s="11"/>
      <c r="O20" s="9"/>
      <c r="P20" s="9"/>
      <c r="Q20" s="13"/>
    </row>
    <row r="21" spans="1:17" x14ac:dyDescent="0.3">
      <c r="A21" s="6" t="s">
        <v>27</v>
      </c>
      <c r="B21" s="7">
        <v>10</v>
      </c>
      <c r="C21" s="8">
        <v>15.3</v>
      </c>
      <c r="D21" s="9">
        <v>10</v>
      </c>
      <c r="E21" s="10">
        <v>15.3</v>
      </c>
      <c r="F21" s="11"/>
      <c r="G21" s="8"/>
      <c r="H21" s="9"/>
      <c r="I21" s="12"/>
      <c r="J21" s="11"/>
      <c r="K21" s="9"/>
      <c r="L21" s="9"/>
      <c r="M21" s="13"/>
      <c r="N21" s="11"/>
      <c r="O21" s="9"/>
      <c r="P21" s="9"/>
      <c r="Q21" s="13"/>
    </row>
    <row r="22" spans="1:17" x14ac:dyDescent="0.3">
      <c r="A22" s="6" t="s">
        <v>28</v>
      </c>
      <c r="B22" s="7"/>
      <c r="C22" s="8"/>
      <c r="D22" s="9"/>
      <c r="E22" s="10"/>
      <c r="F22" s="11">
        <v>1</v>
      </c>
      <c r="G22" s="8">
        <v>10</v>
      </c>
      <c r="H22" s="9">
        <v>3</v>
      </c>
      <c r="I22" s="12">
        <v>30</v>
      </c>
      <c r="J22" s="11"/>
      <c r="K22" s="9"/>
      <c r="L22" s="9"/>
      <c r="M22" s="13"/>
      <c r="N22" s="11"/>
      <c r="O22" s="9"/>
      <c r="P22" s="9"/>
      <c r="Q22" s="13"/>
    </row>
    <row r="23" spans="1:17" x14ac:dyDescent="0.3">
      <c r="A23" s="6" t="s">
        <v>29</v>
      </c>
      <c r="B23" s="7"/>
      <c r="C23" s="8"/>
      <c r="D23" s="9"/>
      <c r="E23" s="10"/>
      <c r="F23" s="11">
        <v>3</v>
      </c>
      <c r="G23" s="8">
        <v>6.5</v>
      </c>
      <c r="H23" s="9">
        <v>3</v>
      </c>
      <c r="I23" s="12">
        <v>6.5</v>
      </c>
      <c r="J23" s="11"/>
      <c r="K23" s="9"/>
      <c r="L23" s="9"/>
      <c r="M23" s="13"/>
      <c r="N23" s="11"/>
      <c r="O23" s="9"/>
      <c r="P23" s="9"/>
      <c r="Q23" s="13"/>
    </row>
    <row r="24" spans="1:17" x14ac:dyDescent="0.3">
      <c r="A24" s="6" t="s">
        <v>30</v>
      </c>
      <c r="B24" s="7"/>
      <c r="C24" s="8"/>
      <c r="D24" s="9"/>
      <c r="E24" s="10"/>
      <c r="F24" s="11">
        <v>3</v>
      </c>
      <c r="G24" s="8">
        <v>4</v>
      </c>
      <c r="H24" s="9">
        <v>3</v>
      </c>
      <c r="I24" s="12">
        <v>4</v>
      </c>
      <c r="J24" s="11"/>
      <c r="K24" s="9"/>
      <c r="L24" s="9"/>
      <c r="M24" s="13"/>
      <c r="N24" s="11"/>
      <c r="O24" s="9"/>
      <c r="P24" s="9"/>
      <c r="Q24" s="13"/>
    </row>
    <row r="25" spans="1:17" x14ac:dyDescent="0.3">
      <c r="A25" s="6" t="s">
        <v>31</v>
      </c>
      <c r="B25" s="7"/>
      <c r="C25" s="8"/>
      <c r="D25" s="9"/>
      <c r="E25" s="10"/>
      <c r="F25" s="11">
        <v>3</v>
      </c>
      <c r="G25" s="8">
        <v>6.5</v>
      </c>
      <c r="H25" s="9">
        <v>3</v>
      </c>
      <c r="I25" s="12">
        <v>6.5</v>
      </c>
      <c r="J25" s="11"/>
      <c r="K25" s="9"/>
      <c r="L25" s="9"/>
      <c r="M25" s="13"/>
      <c r="N25" s="11"/>
      <c r="O25" s="9"/>
      <c r="P25" s="9"/>
      <c r="Q25" s="13"/>
    </row>
    <row r="26" spans="1:17" x14ac:dyDescent="0.3">
      <c r="A26" s="6" t="s">
        <v>32</v>
      </c>
      <c r="B26" s="7"/>
      <c r="C26" s="8"/>
      <c r="D26" s="9"/>
      <c r="E26" s="10"/>
      <c r="F26" s="11">
        <v>1</v>
      </c>
      <c r="G26" s="8">
        <v>15</v>
      </c>
      <c r="H26" s="9">
        <v>3</v>
      </c>
      <c r="I26" s="12">
        <v>45</v>
      </c>
      <c r="J26" s="11"/>
      <c r="K26" s="9"/>
      <c r="L26" s="9"/>
      <c r="M26" s="13"/>
      <c r="N26" s="11"/>
      <c r="O26" s="9"/>
      <c r="P26" s="9"/>
      <c r="Q26" s="13"/>
    </row>
    <row r="27" spans="1:17" x14ac:dyDescent="0.3">
      <c r="A27" s="6" t="s">
        <v>33</v>
      </c>
      <c r="B27" s="7"/>
      <c r="C27" s="8"/>
      <c r="D27" s="9"/>
      <c r="E27" s="10"/>
      <c r="F27" s="11">
        <v>1</v>
      </c>
      <c r="G27" s="8">
        <v>15</v>
      </c>
      <c r="H27" s="9">
        <v>3</v>
      </c>
      <c r="I27" s="12">
        <v>45</v>
      </c>
      <c r="J27" s="11"/>
      <c r="K27" s="9"/>
      <c r="L27" s="9"/>
      <c r="M27" s="13"/>
      <c r="N27" s="11"/>
      <c r="O27" s="9"/>
      <c r="P27" s="9"/>
      <c r="Q27" s="13"/>
    </row>
    <row r="28" spans="1:17" x14ac:dyDescent="0.3">
      <c r="A28" s="6" t="s">
        <v>34</v>
      </c>
      <c r="B28" s="7"/>
      <c r="C28" s="8"/>
      <c r="D28" s="9"/>
      <c r="E28" s="10"/>
      <c r="F28" s="11">
        <v>3</v>
      </c>
      <c r="G28" s="8">
        <v>6.5</v>
      </c>
      <c r="H28" s="9">
        <v>3</v>
      </c>
      <c r="I28" s="12">
        <v>6.5</v>
      </c>
      <c r="J28" s="11"/>
      <c r="K28" s="9"/>
      <c r="L28" s="9"/>
      <c r="M28" s="13"/>
      <c r="N28" s="11"/>
      <c r="O28" s="9"/>
      <c r="P28" s="9"/>
      <c r="Q28" s="13"/>
    </row>
    <row r="29" spans="1:17" x14ac:dyDescent="0.3">
      <c r="A29" s="6" t="s">
        <v>35</v>
      </c>
      <c r="B29" s="7"/>
      <c r="C29" s="8"/>
      <c r="D29" s="9"/>
      <c r="E29" s="10"/>
      <c r="F29" s="11">
        <v>1</v>
      </c>
      <c r="G29" s="8">
        <v>8</v>
      </c>
      <c r="H29" s="9">
        <v>3</v>
      </c>
      <c r="I29" s="12">
        <v>24</v>
      </c>
      <c r="J29" s="11"/>
      <c r="K29" s="9"/>
      <c r="L29" s="9"/>
      <c r="M29" s="13"/>
      <c r="N29" s="11"/>
      <c r="O29" s="9"/>
      <c r="P29" s="9"/>
      <c r="Q29" s="13"/>
    </row>
    <row r="30" spans="1:17" x14ac:dyDescent="0.3">
      <c r="A30" s="6" t="s">
        <v>36</v>
      </c>
      <c r="B30" s="7"/>
      <c r="C30" s="8"/>
      <c r="D30" s="9"/>
      <c r="E30" s="10"/>
      <c r="F30" s="11">
        <v>1</v>
      </c>
      <c r="G30" s="8">
        <v>6.5</v>
      </c>
      <c r="H30" s="9">
        <v>3</v>
      </c>
      <c r="I30" s="12">
        <v>19.5</v>
      </c>
      <c r="J30" s="11"/>
      <c r="K30" s="9"/>
      <c r="L30" s="9"/>
      <c r="M30" s="13"/>
      <c r="N30" s="11"/>
      <c r="O30" s="9"/>
      <c r="P30" s="9"/>
      <c r="Q30" s="13"/>
    </row>
    <row r="31" spans="1:17" x14ac:dyDescent="0.3">
      <c r="A31" s="6" t="s">
        <v>37</v>
      </c>
      <c r="B31" s="7"/>
      <c r="C31" s="8"/>
      <c r="D31" s="9"/>
      <c r="E31" s="10"/>
      <c r="F31" s="11">
        <v>1</v>
      </c>
      <c r="G31" s="8">
        <v>6.5</v>
      </c>
      <c r="H31" s="9">
        <v>3</v>
      </c>
      <c r="I31" s="12">
        <v>19.5</v>
      </c>
      <c r="J31" s="11"/>
      <c r="K31" s="9"/>
      <c r="L31" s="9"/>
      <c r="M31" s="13"/>
      <c r="N31" s="11"/>
      <c r="O31" s="9"/>
      <c r="P31" s="9"/>
      <c r="Q31" s="13"/>
    </row>
    <row r="32" spans="1:17" x14ac:dyDescent="0.3">
      <c r="A32" s="6" t="s">
        <v>38</v>
      </c>
      <c r="B32" s="7"/>
      <c r="C32" s="8"/>
      <c r="D32" s="9"/>
      <c r="E32" s="10"/>
      <c r="F32" s="11">
        <v>1</v>
      </c>
      <c r="G32" s="8">
        <v>6.5</v>
      </c>
      <c r="H32" s="9">
        <v>3</v>
      </c>
      <c r="I32" s="12">
        <v>19.5</v>
      </c>
      <c r="J32" s="11"/>
      <c r="K32" s="9"/>
      <c r="L32" s="9"/>
      <c r="M32" s="13"/>
      <c r="N32" s="11"/>
      <c r="O32" s="9"/>
      <c r="P32" s="9"/>
      <c r="Q32" s="13"/>
    </row>
    <row r="33" spans="1:17" x14ac:dyDescent="0.3">
      <c r="A33" s="6" t="s">
        <v>39</v>
      </c>
      <c r="B33" s="7"/>
      <c r="C33" s="8"/>
      <c r="D33" s="9"/>
      <c r="E33" s="10"/>
      <c r="F33" s="11">
        <v>1</v>
      </c>
      <c r="G33" s="8">
        <v>8</v>
      </c>
      <c r="H33" s="9">
        <v>3</v>
      </c>
      <c r="I33" s="12">
        <v>24</v>
      </c>
      <c r="J33" s="11"/>
      <c r="K33" s="9"/>
      <c r="L33" s="9"/>
      <c r="M33" s="13"/>
      <c r="N33" s="11"/>
      <c r="O33" s="9"/>
      <c r="P33" s="9"/>
      <c r="Q33" s="13"/>
    </row>
    <row r="34" spans="1:17" ht="15" thickBot="1" x14ac:dyDescent="0.35">
      <c r="A34" s="14" t="s">
        <v>40</v>
      </c>
      <c r="B34" s="15">
        <v>1</v>
      </c>
      <c r="C34" s="16">
        <v>10</v>
      </c>
      <c r="D34" s="17">
        <v>3</v>
      </c>
      <c r="E34" s="18">
        <v>30</v>
      </c>
      <c r="F34" s="19"/>
      <c r="G34" s="16"/>
      <c r="H34" s="17"/>
      <c r="I34" s="20"/>
      <c r="J34" s="19"/>
      <c r="K34" s="17"/>
      <c r="L34" s="17"/>
      <c r="M34" s="21"/>
      <c r="N34" s="19"/>
      <c r="O34" s="17"/>
      <c r="P34" s="17"/>
      <c r="Q34" s="21"/>
    </row>
    <row r="35" spans="1:17" ht="15" thickBot="1" x14ac:dyDescent="0.35">
      <c r="A35" s="22" t="s">
        <v>8</v>
      </c>
      <c r="B35" s="23"/>
      <c r="C35" s="24"/>
      <c r="D35" s="24">
        <f>SUM(D3:D34)</f>
        <v>484</v>
      </c>
      <c r="E35" s="25">
        <f>SUM(E3:E34)</f>
        <v>318.09999999999997</v>
      </c>
      <c r="F35" s="23"/>
      <c r="G35" s="24"/>
      <c r="H35" s="24">
        <f>SUM(H3:H34)</f>
        <v>63</v>
      </c>
      <c r="I35" s="26">
        <f>SUM(I3:I34)</f>
        <v>365</v>
      </c>
      <c r="J35" s="23"/>
      <c r="K35" s="24"/>
      <c r="L35" s="24"/>
      <c r="M35" s="27"/>
      <c r="N35" s="28"/>
      <c r="O35" s="29"/>
      <c r="P35" s="29"/>
      <c r="Q35" s="30"/>
    </row>
    <row r="36" spans="1:17" ht="15" thickBot="1" x14ac:dyDescent="0.35">
      <c r="N36" s="23"/>
      <c r="O36" s="24"/>
      <c r="P36" s="24" t="s">
        <v>41</v>
      </c>
      <c r="Q36" s="27" t="s">
        <v>6</v>
      </c>
    </row>
    <row r="37" spans="1:17" x14ac:dyDescent="0.3">
      <c r="N37" s="31" t="s">
        <v>0</v>
      </c>
      <c r="O37" s="32"/>
      <c r="P37" s="33">
        <v>484</v>
      </c>
      <c r="Q37" s="34">
        <v>318.10000000000002</v>
      </c>
    </row>
    <row r="38" spans="1:17" x14ac:dyDescent="0.3">
      <c r="N38" s="11" t="s">
        <v>1</v>
      </c>
      <c r="O38" s="13"/>
      <c r="P38" s="7">
        <v>63</v>
      </c>
      <c r="Q38" s="12">
        <v>365</v>
      </c>
    </row>
    <row r="39" spans="1:17" x14ac:dyDescent="0.3">
      <c r="N39" s="48" t="s">
        <v>2</v>
      </c>
      <c r="O39" s="49"/>
      <c r="P39" s="7">
        <v>0</v>
      </c>
      <c r="Q39" s="12">
        <v>0</v>
      </c>
    </row>
    <row r="40" spans="1:17" ht="15" thickBot="1" x14ac:dyDescent="0.35">
      <c r="N40" s="50" t="s">
        <v>42</v>
      </c>
      <c r="O40" s="51"/>
      <c r="P40" s="15">
        <v>0</v>
      </c>
      <c r="Q40" s="20">
        <v>0</v>
      </c>
    </row>
    <row r="41" spans="1:17" ht="15" thickBot="1" x14ac:dyDescent="0.35">
      <c r="N41" s="46" t="s">
        <v>8</v>
      </c>
      <c r="O41" s="47"/>
      <c r="P41" s="24">
        <f>SUM(P37:P40)</f>
        <v>547</v>
      </c>
      <c r="Q41" s="26">
        <f>SUM(Q37:Q40)</f>
        <v>683.1</v>
      </c>
    </row>
    <row r="45" spans="1:17" ht="15" thickBot="1" x14ac:dyDescent="0.35"/>
    <row r="46" spans="1:17" ht="15" thickBot="1" x14ac:dyDescent="0.35">
      <c r="A46" s="1"/>
      <c r="B46" s="52" t="s">
        <v>0</v>
      </c>
      <c r="C46" s="53"/>
      <c r="D46" s="53"/>
      <c r="E46" s="53"/>
      <c r="F46" s="52" t="s">
        <v>1</v>
      </c>
      <c r="G46" s="53"/>
      <c r="H46" s="53"/>
      <c r="I46" s="54"/>
      <c r="J46" s="52" t="s">
        <v>2</v>
      </c>
      <c r="K46" s="53"/>
      <c r="L46" s="53"/>
      <c r="M46" s="54"/>
      <c r="N46" s="52" t="s">
        <v>3</v>
      </c>
      <c r="O46" s="53"/>
      <c r="P46" s="53"/>
      <c r="Q46" s="54"/>
    </row>
    <row r="47" spans="1:17" x14ac:dyDescent="0.3">
      <c r="A47" s="2" t="s">
        <v>43</v>
      </c>
      <c r="B47" s="3" t="s">
        <v>5</v>
      </c>
      <c r="C47" s="4" t="s">
        <v>6</v>
      </c>
      <c r="D47" s="3" t="s">
        <v>7</v>
      </c>
      <c r="E47" s="5" t="s">
        <v>8</v>
      </c>
      <c r="F47" s="3" t="s">
        <v>5</v>
      </c>
      <c r="G47" s="4" t="s">
        <v>6</v>
      </c>
      <c r="H47" s="3" t="s">
        <v>7</v>
      </c>
      <c r="I47" s="4" t="s">
        <v>8</v>
      </c>
      <c r="J47" s="3" t="s">
        <v>5</v>
      </c>
      <c r="K47" s="4" t="s">
        <v>6</v>
      </c>
      <c r="L47" s="3" t="s">
        <v>7</v>
      </c>
      <c r="M47" s="4" t="s">
        <v>8</v>
      </c>
      <c r="N47" s="3" t="s">
        <v>5</v>
      </c>
      <c r="O47" s="4" t="s">
        <v>6</v>
      </c>
      <c r="P47" s="3" t="s">
        <v>7</v>
      </c>
      <c r="Q47" s="4" t="s">
        <v>8</v>
      </c>
    </row>
    <row r="48" spans="1:17" x14ac:dyDescent="0.3">
      <c r="A48" s="6" t="s">
        <v>44</v>
      </c>
      <c r="B48" s="7">
        <v>1</v>
      </c>
      <c r="C48" s="8">
        <v>20</v>
      </c>
      <c r="D48" s="9">
        <v>3</v>
      </c>
      <c r="E48" s="12">
        <f>D48*C48</f>
        <v>60</v>
      </c>
      <c r="F48" s="11"/>
      <c r="G48" s="8"/>
      <c r="H48" s="9"/>
      <c r="I48" s="12"/>
      <c r="J48" s="11"/>
      <c r="K48" s="9"/>
      <c r="L48" s="9"/>
      <c r="M48" s="13"/>
      <c r="N48" s="11"/>
      <c r="O48" s="9"/>
      <c r="P48" s="9"/>
      <c r="Q48" s="13"/>
    </row>
    <row r="49" spans="1:17" x14ac:dyDescent="0.3">
      <c r="A49" s="6" t="s">
        <v>45</v>
      </c>
      <c r="B49" s="7">
        <v>1</v>
      </c>
      <c r="C49" s="8">
        <v>10</v>
      </c>
      <c r="D49" s="9">
        <v>3</v>
      </c>
      <c r="E49" s="12">
        <f t="shared" ref="E49:E61" si="0">D49*C49</f>
        <v>30</v>
      </c>
      <c r="F49" s="11"/>
      <c r="G49" s="9"/>
      <c r="H49" s="9"/>
      <c r="I49" s="13"/>
      <c r="J49" s="11"/>
      <c r="K49" s="9"/>
      <c r="L49" s="9"/>
      <c r="M49" s="13"/>
      <c r="N49" s="11"/>
      <c r="O49" s="9"/>
      <c r="P49" s="9"/>
      <c r="Q49" s="13"/>
    </row>
    <row r="50" spans="1:17" x14ac:dyDescent="0.3">
      <c r="A50" s="6" t="s">
        <v>46</v>
      </c>
      <c r="B50" s="7">
        <v>1</v>
      </c>
      <c r="C50" s="8">
        <v>15</v>
      </c>
      <c r="D50" s="9">
        <v>3</v>
      </c>
      <c r="E50" s="12">
        <f t="shared" si="0"/>
        <v>45</v>
      </c>
      <c r="F50" s="11"/>
      <c r="G50" s="9"/>
      <c r="H50" s="9"/>
      <c r="I50" s="13"/>
      <c r="J50" s="11"/>
      <c r="K50" s="9"/>
      <c r="L50" s="9"/>
      <c r="M50" s="13"/>
      <c r="N50" s="11"/>
      <c r="O50" s="9"/>
      <c r="P50" s="9"/>
      <c r="Q50" s="13"/>
    </row>
    <row r="51" spans="1:17" x14ac:dyDescent="0.3">
      <c r="A51" s="6" t="s">
        <v>15</v>
      </c>
      <c r="B51" s="7">
        <v>1</v>
      </c>
      <c r="C51" s="8">
        <v>9</v>
      </c>
      <c r="D51" s="9">
        <v>3</v>
      </c>
      <c r="E51" s="12">
        <f t="shared" si="0"/>
        <v>27</v>
      </c>
      <c r="F51" s="11"/>
      <c r="G51" s="8"/>
      <c r="H51" s="9"/>
      <c r="I51" s="12"/>
      <c r="J51" s="11"/>
      <c r="K51" s="9"/>
      <c r="L51" s="9"/>
      <c r="M51" s="13"/>
      <c r="N51" s="11"/>
      <c r="O51" s="9"/>
      <c r="P51" s="9"/>
      <c r="Q51" s="13"/>
    </row>
    <row r="52" spans="1:17" x14ac:dyDescent="0.3">
      <c r="A52" s="6" t="s">
        <v>47</v>
      </c>
      <c r="B52" s="7">
        <v>1</v>
      </c>
      <c r="C52" s="8">
        <v>7</v>
      </c>
      <c r="D52" s="9">
        <v>3</v>
      </c>
      <c r="E52" s="12">
        <f t="shared" si="0"/>
        <v>21</v>
      </c>
      <c r="F52" s="11"/>
      <c r="G52" s="9"/>
      <c r="H52" s="9"/>
      <c r="I52" s="13"/>
      <c r="J52" s="11"/>
      <c r="K52" s="9"/>
      <c r="L52" s="9"/>
      <c r="M52" s="13"/>
      <c r="N52" s="11"/>
      <c r="O52" s="9"/>
      <c r="P52" s="9"/>
      <c r="Q52" s="13"/>
    </row>
    <row r="53" spans="1:17" x14ac:dyDescent="0.3">
      <c r="A53" s="6" t="s">
        <v>13</v>
      </c>
      <c r="B53" s="7">
        <v>3</v>
      </c>
      <c r="C53" s="8">
        <v>16.899999999999999</v>
      </c>
      <c r="D53" s="9">
        <v>3</v>
      </c>
      <c r="E53" s="12">
        <v>16.899999999999999</v>
      </c>
      <c r="F53" s="11"/>
      <c r="G53" s="8"/>
      <c r="H53" s="9"/>
      <c r="I53" s="12"/>
      <c r="J53" s="11"/>
      <c r="K53" s="9"/>
      <c r="L53" s="9"/>
      <c r="M53" s="13"/>
      <c r="N53" s="11"/>
      <c r="O53" s="9"/>
      <c r="P53" s="9"/>
      <c r="Q53" s="13"/>
    </row>
    <row r="54" spans="1:17" x14ac:dyDescent="0.3">
      <c r="A54" s="6" t="s">
        <v>48</v>
      </c>
      <c r="B54" s="7">
        <v>1</v>
      </c>
      <c r="C54" s="8">
        <v>15</v>
      </c>
      <c r="D54" s="9">
        <v>3</v>
      </c>
      <c r="E54" s="12">
        <f t="shared" si="0"/>
        <v>45</v>
      </c>
      <c r="F54" s="11"/>
      <c r="G54" s="8"/>
      <c r="H54" s="9"/>
      <c r="I54" s="12"/>
      <c r="J54" s="11"/>
      <c r="K54" s="9"/>
      <c r="L54" s="9"/>
      <c r="M54" s="13"/>
      <c r="N54" s="11"/>
      <c r="O54" s="9"/>
      <c r="P54" s="9"/>
      <c r="Q54" s="13"/>
    </row>
    <row r="55" spans="1:17" x14ac:dyDescent="0.3">
      <c r="A55" s="6" t="s">
        <v>15</v>
      </c>
      <c r="B55" s="7">
        <v>1</v>
      </c>
      <c r="C55" s="8">
        <v>9</v>
      </c>
      <c r="D55" s="9">
        <v>3</v>
      </c>
      <c r="E55" s="12">
        <f t="shared" si="0"/>
        <v>27</v>
      </c>
      <c r="F55" s="11"/>
      <c r="G55" s="8"/>
      <c r="H55" s="9"/>
      <c r="I55" s="12"/>
      <c r="J55" s="11"/>
      <c r="K55" s="9"/>
      <c r="L55" s="9"/>
      <c r="M55" s="13"/>
      <c r="N55" s="11"/>
      <c r="O55" s="9"/>
      <c r="P55" s="9"/>
      <c r="Q55" s="13"/>
    </row>
    <row r="56" spans="1:17" x14ac:dyDescent="0.3">
      <c r="A56" s="6" t="s">
        <v>49</v>
      </c>
      <c r="B56" s="7">
        <v>1</v>
      </c>
      <c r="C56" s="8">
        <v>12.5</v>
      </c>
      <c r="D56" s="9">
        <v>3</v>
      </c>
      <c r="E56" s="12">
        <f t="shared" si="0"/>
        <v>37.5</v>
      </c>
      <c r="F56" s="11"/>
      <c r="G56" s="8"/>
      <c r="H56" s="9"/>
      <c r="I56" s="12"/>
      <c r="J56" s="11"/>
      <c r="K56" s="9"/>
      <c r="L56" s="9"/>
      <c r="M56" s="13"/>
      <c r="N56" s="11"/>
      <c r="O56" s="9"/>
      <c r="P56" s="9"/>
      <c r="Q56" s="13"/>
    </row>
    <row r="57" spans="1:17" x14ac:dyDescent="0.3">
      <c r="A57" s="6" t="s">
        <v>50</v>
      </c>
      <c r="B57" s="7">
        <v>1</v>
      </c>
      <c r="C57" s="8">
        <v>10</v>
      </c>
      <c r="D57" s="9">
        <v>3</v>
      </c>
      <c r="E57" s="12">
        <f t="shared" si="0"/>
        <v>30</v>
      </c>
      <c r="F57" s="11"/>
      <c r="G57" s="8"/>
      <c r="H57" s="9"/>
      <c r="I57" s="12"/>
      <c r="J57" s="11"/>
      <c r="K57" s="9"/>
      <c r="L57" s="9"/>
      <c r="M57" s="13"/>
      <c r="N57" s="11"/>
      <c r="O57" s="9"/>
      <c r="P57" s="9"/>
      <c r="Q57" s="13"/>
    </row>
    <row r="58" spans="1:17" x14ac:dyDescent="0.3">
      <c r="A58" s="6" t="s">
        <v>51</v>
      </c>
      <c r="B58" s="7">
        <v>1</v>
      </c>
      <c r="C58" s="8">
        <v>9</v>
      </c>
      <c r="D58" s="9">
        <v>3</v>
      </c>
      <c r="E58" s="12">
        <f t="shared" si="0"/>
        <v>27</v>
      </c>
      <c r="F58" s="11"/>
      <c r="G58" s="8"/>
      <c r="H58" s="9"/>
      <c r="I58" s="12"/>
      <c r="J58" s="11"/>
      <c r="K58" s="9"/>
      <c r="L58" s="9"/>
      <c r="M58" s="13"/>
      <c r="N58" s="11"/>
      <c r="O58" s="9"/>
      <c r="P58" s="9"/>
      <c r="Q58" s="13"/>
    </row>
    <row r="59" spans="1:17" x14ac:dyDescent="0.3">
      <c r="A59" s="6" t="s">
        <v>52</v>
      </c>
      <c r="B59" s="7">
        <v>1</v>
      </c>
      <c r="C59" s="8">
        <v>10</v>
      </c>
      <c r="D59" s="9">
        <v>3</v>
      </c>
      <c r="E59" s="12">
        <f>D59*C59</f>
        <v>30</v>
      </c>
      <c r="F59" s="11"/>
      <c r="G59" s="8"/>
      <c r="H59" s="9"/>
      <c r="I59" s="12"/>
      <c r="J59" s="11"/>
      <c r="K59" s="9"/>
      <c r="L59" s="9"/>
      <c r="M59" s="13"/>
      <c r="N59" s="11"/>
      <c r="O59" s="9"/>
      <c r="P59" s="9"/>
      <c r="Q59" s="13"/>
    </row>
    <row r="60" spans="1:17" x14ac:dyDescent="0.3">
      <c r="A60" s="6" t="s">
        <v>26</v>
      </c>
      <c r="B60" s="7">
        <v>3</v>
      </c>
      <c r="C60" s="8">
        <v>22</v>
      </c>
      <c r="D60" s="9">
        <v>3</v>
      </c>
      <c r="E60" s="12">
        <f t="shared" si="0"/>
        <v>66</v>
      </c>
      <c r="F60" s="11"/>
      <c r="G60" s="8"/>
      <c r="H60" s="9"/>
      <c r="I60" s="12"/>
      <c r="J60" s="11"/>
      <c r="K60" s="9"/>
      <c r="L60" s="9"/>
      <c r="M60" s="13"/>
      <c r="N60" s="11"/>
      <c r="O60" s="9"/>
      <c r="P60" s="9"/>
      <c r="Q60" s="13"/>
    </row>
    <row r="61" spans="1:17" x14ac:dyDescent="0.3">
      <c r="A61" s="6" t="s">
        <v>53</v>
      </c>
      <c r="B61" s="7">
        <v>1</v>
      </c>
      <c r="C61" s="8">
        <v>22</v>
      </c>
      <c r="D61" s="9">
        <v>3</v>
      </c>
      <c r="E61" s="12">
        <f t="shared" si="0"/>
        <v>66</v>
      </c>
      <c r="F61" s="11"/>
      <c r="G61" s="8"/>
      <c r="H61" s="9"/>
      <c r="I61" s="12"/>
      <c r="J61" s="11"/>
      <c r="K61" s="9"/>
      <c r="L61" s="9"/>
      <c r="M61" s="13"/>
      <c r="N61" s="11"/>
      <c r="O61" s="9"/>
      <c r="P61" s="9"/>
      <c r="Q61" s="13"/>
    </row>
    <row r="62" spans="1:17" x14ac:dyDescent="0.3">
      <c r="A62" s="6"/>
      <c r="B62" s="7"/>
      <c r="C62" s="8"/>
      <c r="D62" s="9"/>
      <c r="E62" s="10"/>
      <c r="F62" s="11"/>
      <c r="G62" s="8"/>
      <c r="H62" s="9"/>
      <c r="I62" s="12"/>
      <c r="J62" s="11"/>
      <c r="K62" s="9"/>
      <c r="L62" s="9"/>
      <c r="M62" s="13"/>
      <c r="N62" s="11"/>
      <c r="O62" s="9"/>
      <c r="P62" s="9"/>
      <c r="Q62" s="13"/>
    </row>
    <row r="63" spans="1:17" x14ac:dyDescent="0.3">
      <c r="A63" s="6"/>
      <c r="B63" s="7"/>
      <c r="C63" s="8"/>
      <c r="D63" s="9"/>
      <c r="E63" s="10"/>
      <c r="F63" s="11"/>
      <c r="G63" s="8"/>
      <c r="H63" s="9"/>
      <c r="I63" s="12"/>
      <c r="J63" s="11"/>
      <c r="K63" s="9"/>
      <c r="L63" s="9"/>
      <c r="M63" s="13"/>
      <c r="N63" s="11"/>
      <c r="O63" s="9"/>
      <c r="P63" s="9"/>
      <c r="Q63" s="13"/>
    </row>
    <row r="64" spans="1:17" x14ac:dyDescent="0.3">
      <c r="A64" s="6"/>
      <c r="B64" s="7"/>
      <c r="C64" s="8"/>
      <c r="D64" s="9"/>
      <c r="E64" s="10"/>
      <c r="F64" s="11"/>
      <c r="G64" s="8"/>
      <c r="H64" s="9"/>
      <c r="I64" s="12"/>
      <c r="J64" s="11"/>
      <c r="K64" s="9"/>
      <c r="L64" s="9"/>
      <c r="M64" s="13"/>
      <c r="N64" s="11"/>
      <c r="O64" s="9"/>
      <c r="P64" s="9"/>
      <c r="Q64" s="13"/>
    </row>
    <row r="65" spans="1:17" x14ac:dyDescent="0.3">
      <c r="A65" s="6"/>
      <c r="B65" s="7"/>
      <c r="C65" s="8"/>
      <c r="D65" s="9"/>
      <c r="E65" s="10"/>
      <c r="F65" s="11"/>
      <c r="G65" s="8"/>
      <c r="H65" s="9"/>
      <c r="I65" s="12"/>
      <c r="J65" s="11"/>
      <c r="K65" s="9"/>
      <c r="L65" s="9"/>
      <c r="M65" s="13"/>
      <c r="N65" s="11"/>
      <c r="O65" s="9"/>
      <c r="P65" s="9"/>
      <c r="Q65" s="13"/>
    </row>
    <row r="66" spans="1:17" ht="15" thickBot="1" x14ac:dyDescent="0.35">
      <c r="A66" s="14"/>
      <c r="B66" s="15"/>
      <c r="C66" s="16"/>
      <c r="D66" s="17"/>
      <c r="E66" s="18"/>
      <c r="F66" s="19"/>
      <c r="G66" s="16"/>
      <c r="H66" s="17"/>
      <c r="I66" s="20"/>
      <c r="J66" s="19"/>
      <c r="K66" s="17"/>
      <c r="L66" s="17"/>
      <c r="M66" s="21"/>
      <c r="N66" s="19"/>
      <c r="O66" s="17"/>
      <c r="P66" s="17"/>
      <c r="Q66" s="21"/>
    </row>
    <row r="67" spans="1:17" ht="15" thickBot="1" x14ac:dyDescent="0.35">
      <c r="A67" s="22" t="s">
        <v>8</v>
      </c>
      <c r="B67" s="23"/>
      <c r="C67" s="24"/>
      <c r="D67" s="24">
        <f>SUM(D48:D66)</f>
        <v>42</v>
      </c>
      <c r="E67" s="25">
        <f>SUM(E48:E66)</f>
        <v>528.4</v>
      </c>
      <c r="F67" s="23"/>
      <c r="G67" s="24"/>
      <c r="H67" s="24">
        <f>SUM(H48:H66)</f>
        <v>0</v>
      </c>
      <c r="I67" s="26">
        <f>SUM(I48:I66)</f>
        <v>0</v>
      </c>
      <c r="J67" s="23"/>
      <c r="K67" s="24"/>
      <c r="L67" s="24"/>
      <c r="M67" s="27"/>
      <c r="N67" s="28"/>
      <c r="O67" s="29"/>
      <c r="P67" s="29"/>
      <c r="Q67" s="30"/>
    </row>
    <row r="68" spans="1:17" ht="15" thickBot="1" x14ac:dyDescent="0.35">
      <c r="N68" s="23"/>
      <c r="O68" s="24"/>
      <c r="P68" s="24" t="s">
        <v>41</v>
      </c>
      <c r="Q68" s="27" t="s">
        <v>6</v>
      </c>
    </row>
    <row r="69" spans="1:17" x14ac:dyDescent="0.3">
      <c r="N69" s="31" t="s">
        <v>0</v>
      </c>
      <c r="O69" s="32"/>
      <c r="P69" s="33">
        <v>39</v>
      </c>
      <c r="Q69" s="34">
        <v>498.4</v>
      </c>
    </row>
    <row r="70" spans="1:17" x14ac:dyDescent="0.3">
      <c r="N70" s="11" t="s">
        <v>1</v>
      </c>
      <c r="O70" s="13"/>
      <c r="P70" s="7">
        <v>0</v>
      </c>
      <c r="Q70" s="12">
        <v>0</v>
      </c>
    </row>
    <row r="71" spans="1:17" x14ac:dyDescent="0.3">
      <c r="N71" s="48" t="s">
        <v>2</v>
      </c>
      <c r="O71" s="49"/>
      <c r="P71" s="7">
        <v>0</v>
      </c>
      <c r="Q71" s="12">
        <v>0</v>
      </c>
    </row>
    <row r="72" spans="1:17" ht="15" thickBot="1" x14ac:dyDescent="0.35">
      <c r="N72" s="50" t="s">
        <v>42</v>
      </c>
      <c r="O72" s="51"/>
      <c r="P72" s="15">
        <v>0</v>
      </c>
      <c r="Q72" s="20">
        <v>0</v>
      </c>
    </row>
    <row r="73" spans="1:17" ht="15" thickBot="1" x14ac:dyDescent="0.35">
      <c r="N73" s="46" t="s">
        <v>8</v>
      </c>
      <c r="O73" s="47"/>
      <c r="P73" s="24">
        <f>SUM(P69:P72)</f>
        <v>39</v>
      </c>
      <c r="Q73" s="26">
        <f>SUM(Q69:Q72)</f>
        <v>498.4</v>
      </c>
    </row>
    <row r="75" spans="1:17" ht="15" thickBot="1" x14ac:dyDescent="0.35"/>
    <row r="76" spans="1:17" ht="15" thickBot="1" x14ac:dyDescent="0.35">
      <c r="A76" s="1"/>
      <c r="B76" s="52" t="s">
        <v>0</v>
      </c>
      <c r="C76" s="53"/>
      <c r="D76" s="53"/>
      <c r="E76" s="53"/>
      <c r="F76" s="52" t="s">
        <v>1</v>
      </c>
      <c r="G76" s="53"/>
      <c r="H76" s="53"/>
      <c r="I76" s="54"/>
      <c r="J76" s="52" t="s">
        <v>2</v>
      </c>
      <c r="K76" s="53"/>
      <c r="L76" s="53"/>
      <c r="M76" s="54"/>
      <c r="N76" s="52" t="s">
        <v>3</v>
      </c>
      <c r="O76" s="53"/>
      <c r="P76" s="53"/>
      <c r="Q76" s="54"/>
    </row>
    <row r="77" spans="1:17" x14ac:dyDescent="0.3">
      <c r="A77" s="2" t="s">
        <v>54</v>
      </c>
      <c r="B77" s="3" t="s">
        <v>5</v>
      </c>
      <c r="C77" s="4" t="s">
        <v>6</v>
      </c>
      <c r="D77" s="3" t="s">
        <v>7</v>
      </c>
      <c r="E77" s="5" t="s">
        <v>8</v>
      </c>
      <c r="F77" s="3" t="s">
        <v>5</v>
      </c>
      <c r="G77" s="4" t="s">
        <v>6</v>
      </c>
      <c r="H77" s="3" t="s">
        <v>7</v>
      </c>
      <c r="I77" s="4" t="s">
        <v>8</v>
      </c>
      <c r="J77" s="3" t="s">
        <v>5</v>
      </c>
      <c r="K77" s="4" t="s">
        <v>6</v>
      </c>
      <c r="L77" s="3" t="s">
        <v>7</v>
      </c>
      <c r="M77" s="4" t="s">
        <v>8</v>
      </c>
      <c r="N77" s="3" t="s">
        <v>5</v>
      </c>
      <c r="O77" s="4" t="s">
        <v>6</v>
      </c>
      <c r="P77" s="3" t="s">
        <v>7</v>
      </c>
      <c r="Q77" s="4" t="s">
        <v>8</v>
      </c>
    </row>
    <row r="78" spans="1:17" x14ac:dyDescent="0.3">
      <c r="A78" s="6" t="s">
        <v>55</v>
      </c>
      <c r="B78" s="7">
        <v>1</v>
      </c>
      <c r="C78" s="8">
        <v>12</v>
      </c>
      <c r="D78" s="9">
        <v>3</v>
      </c>
      <c r="E78" s="12">
        <f t="shared" ref="E78:E87" si="1">D78*C78</f>
        <v>36</v>
      </c>
      <c r="F78" s="11"/>
      <c r="G78" s="8"/>
      <c r="H78" s="9"/>
      <c r="I78" s="12"/>
      <c r="J78" s="11"/>
      <c r="K78" s="9"/>
      <c r="L78" s="9"/>
      <c r="M78" s="13"/>
      <c r="N78" s="11"/>
      <c r="O78" s="9"/>
      <c r="P78" s="9"/>
      <c r="Q78" s="13"/>
    </row>
    <row r="79" spans="1:17" x14ac:dyDescent="0.3">
      <c r="A79" s="6" t="s">
        <v>56</v>
      </c>
      <c r="B79" s="7">
        <v>1</v>
      </c>
      <c r="C79" s="8">
        <v>16</v>
      </c>
      <c r="D79" s="9">
        <v>3</v>
      </c>
      <c r="E79" s="12">
        <f t="shared" si="1"/>
        <v>48</v>
      </c>
      <c r="F79" s="11"/>
      <c r="G79" s="8"/>
      <c r="H79" s="9"/>
      <c r="I79" s="12"/>
      <c r="J79" s="11"/>
      <c r="K79" s="9"/>
      <c r="L79" s="9"/>
      <c r="M79" s="13"/>
      <c r="N79" s="11"/>
      <c r="O79" s="9"/>
      <c r="P79" s="9"/>
      <c r="Q79" s="13"/>
    </row>
    <row r="80" spans="1:17" x14ac:dyDescent="0.3">
      <c r="A80" s="6" t="s">
        <v>57</v>
      </c>
      <c r="B80" s="7">
        <v>1</v>
      </c>
      <c r="C80" s="8">
        <v>18</v>
      </c>
      <c r="D80" s="9">
        <v>3</v>
      </c>
      <c r="E80" s="12">
        <f t="shared" si="1"/>
        <v>54</v>
      </c>
      <c r="F80" s="11"/>
      <c r="G80" s="8"/>
      <c r="H80" s="9"/>
      <c r="I80" s="12"/>
      <c r="J80" s="11"/>
      <c r="K80" s="9"/>
      <c r="L80" s="9"/>
      <c r="M80" s="13"/>
      <c r="N80" s="11"/>
      <c r="O80" s="9"/>
      <c r="P80" s="9"/>
      <c r="Q80" s="13"/>
    </row>
    <row r="81" spans="1:17" x14ac:dyDescent="0.3">
      <c r="A81" s="6" t="s">
        <v>14</v>
      </c>
      <c r="B81" s="7">
        <v>1</v>
      </c>
      <c r="C81" s="8">
        <v>18</v>
      </c>
      <c r="D81" s="9">
        <v>3</v>
      </c>
      <c r="E81" s="12">
        <f t="shared" si="1"/>
        <v>54</v>
      </c>
      <c r="F81" s="11"/>
      <c r="G81" s="8"/>
      <c r="H81" s="9"/>
      <c r="I81" s="12"/>
      <c r="J81" s="11"/>
      <c r="K81" s="9"/>
      <c r="L81" s="9"/>
      <c r="M81" s="13"/>
      <c r="N81" s="11"/>
      <c r="O81" s="9"/>
      <c r="P81" s="9"/>
      <c r="Q81" s="13"/>
    </row>
    <row r="82" spans="1:17" x14ac:dyDescent="0.3">
      <c r="A82" s="6" t="s">
        <v>58</v>
      </c>
      <c r="B82" s="7">
        <v>1</v>
      </c>
      <c r="C82" s="8">
        <v>12.5</v>
      </c>
      <c r="D82" s="9">
        <v>3</v>
      </c>
      <c r="E82" s="12">
        <f t="shared" si="1"/>
        <v>37.5</v>
      </c>
      <c r="F82" s="11"/>
      <c r="G82" s="8"/>
      <c r="H82" s="9"/>
      <c r="I82" s="12"/>
      <c r="J82" s="11"/>
      <c r="K82" s="9"/>
      <c r="L82" s="9"/>
      <c r="M82" s="13"/>
      <c r="N82" s="11"/>
      <c r="O82" s="9"/>
      <c r="P82" s="9"/>
      <c r="Q82" s="13"/>
    </row>
    <row r="83" spans="1:17" x14ac:dyDescent="0.3">
      <c r="A83" s="6" t="s">
        <v>59</v>
      </c>
      <c r="B83" s="7">
        <v>1</v>
      </c>
      <c r="C83" s="8">
        <v>12</v>
      </c>
      <c r="D83" s="9">
        <v>3</v>
      </c>
      <c r="E83" s="12">
        <f t="shared" si="1"/>
        <v>36</v>
      </c>
      <c r="F83" s="11"/>
      <c r="G83" s="8"/>
      <c r="H83" s="9"/>
      <c r="I83" s="12"/>
      <c r="J83" s="11"/>
      <c r="K83" s="9"/>
      <c r="L83" s="9"/>
      <c r="M83" s="13"/>
      <c r="N83" s="11"/>
      <c r="O83" s="9"/>
      <c r="P83" s="9"/>
      <c r="Q83" s="13"/>
    </row>
    <row r="84" spans="1:17" x14ac:dyDescent="0.3">
      <c r="A84" s="6" t="s">
        <v>60</v>
      </c>
      <c r="B84" s="7">
        <v>1</v>
      </c>
      <c r="C84" s="8">
        <v>25</v>
      </c>
      <c r="D84" s="9">
        <v>3</v>
      </c>
      <c r="E84" s="12">
        <f t="shared" si="1"/>
        <v>75</v>
      </c>
      <c r="F84" s="11"/>
      <c r="G84" s="8"/>
      <c r="H84" s="9"/>
      <c r="I84" s="12"/>
      <c r="J84" s="11"/>
      <c r="K84" s="9"/>
      <c r="L84" s="9"/>
      <c r="M84" s="13"/>
      <c r="N84" s="11"/>
      <c r="O84" s="9"/>
      <c r="P84" s="9"/>
      <c r="Q84" s="13"/>
    </row>
    <row r="85" spans="1:17" x14ac:dyDescent="0.3">
      <c r="A85" s="6" t="s">
        <v>61</v>
      </c>
      <c r="B85" s="7">
        <v>1</v>
      </c>
      <c r="C85" s="8">
        <v>25</v>
      </c>
      <c r="D85" s="9">
        <v>3</v>
      </c>
      <c r="E85" s="12">
        <f t="shared" si="1"/>
        <v>75</v>
      </c>
      <c r="F85" s="11"/>
      <c r="G85" s="8"/>
      <c r="H85" s="9"/>
      <c r="I85" s="12"/>
      <c r="J85" s="11"/>
      <c r="K85" s="9"/>
      <c r="L85" s="9"/>
      <c r="M85" s="13"/>
      <c r="N85" s="11"/>
      <c r="O85" s="9"/>
      <c r="P85" s="9"/>
      <c r="Q85" s="13"/>
    </row>
    <row r="86" spans="1:17" x14ac:dyDescent="0.3">
      <c r="A86" s="6" t="s">
        <v>62</v>
      </c>
      <c r="B86" s="7">
        <v>1</v>
      </c>
      <c r="C86" s="8">
        <v>25</v>
      </c>
      <c r="D86" s="9">
        <v>3</v>
      </c>
      <c r="E86" s="12">
        <f t="shared" si="1"/>
        <v>75</v>
      </c>
      <c r="F86" s="11"/>
      <c r="G86" s="8"/>
      <c r="H86" s="9"/>
      <c r="I86" s="12"/>
      <c r="J86" s="11"/>
      <c r="K86" s="9"/>
      <c r="L86" s="9"/>
      <c r="M86" s="13"/>
      <c r="N86" s="11"/>
      <c r="O86" s="9"/>
      <c r="P86" s="9"/>
      <c r="Q86" s="13"/>
    </row>
    <row r="87" spans="1:17" x14ac:dyDescent="0.3">
      <c r="A87" s="6" t="s">
        <v>24</v>
      </c>
      <c r="B87" s="7">
        <v>3</v>
      </c>
      <c r="C87" s="8">
        <v>13.5</v>
      </c>
      <c r="D87" s="9">
        <v>3</v>
      </c>
      <c r="E87" s="12">
        <f t="shared" si="1"/>
        <v>40.5</v>
      </c>
      <c r="F87" s="11"/>
      <c r="G87" s="8"/>
      <c r="H87" s="9"/>
      <c r="I87" s="12"/>
      <c r="J87" s="11"/>
      <c r="K87" s="9"/>
      <c r="L87" s="9"/>
      <c r="M87" s="13"/>
      <c r="N87" s="11"/>
      <c r="O87" s="9"/>
      <c r="P87" s="9"/>
      <c r="Q87" s="13"/>
    </row>
    <row r="88" spans="1:17" x14ac:dyDescent="0.3">
      <c r="A88" s="6"/>
      <c r="B88" s="7"/>
      <c r="C88" s="8"/>
      <c r="D88" s="9"/>
      <c r="E88" s="10"/>
      <c r="F88" s="11"/>
      <c r="G88" s="8"/>
      <c r="H88" s="9"/>
      <c r="I88" s="12"/>
      <c r="J88" s="11"/>
      <c r="K88" s="9"/>
      <c r="L88" s="9"/>
      <c r="M88" s="13"/>
      <c r="N88" s="11"/>
      <c r="O88" s="9"/>
      <c r="P88" s="9"/>
      <c r="Q88" s="13"/>
    </row>
    <row r="89" spans="1:17" x14ac:dyDescent="0.3">
      <c r="A89" s="6"/>
      <c r="B89" s="7"/>
      <c r="C89" s="8"/>
      <c r="D89" s="9"/>
      <c r="E89" s="10"/>
      <c r="F89" s="11"/>
      <c r="G89" s="8"/>
      <c r="H89" s="9"/>
      <c r="I89" s="12"/>
      <c r="J89" s="11"/>
      <c r="K89" s="9"/>
      <c r="L89" s="9"/>
      <c r="M89" s="13"/>
      <c r="N89" s="11"/>
      <c r="O89" s="9"/>
      <c r="P89" s="9"/>
      <c r="Q89" s="13"/>
    </row>
    <row r="90" spans="1:17" x14ac:dyDescent="0.3">
      <c r="A90" s="6"/>
      <c r="B90" s="7"/>
      <c r="C90" s="8"/>
      <c r="D90" s="9"/>
      <c r="E90" s="10"/>
      <c r="F90" s="11"/>
      <c r="G90" s="8"/>
      <c r="H90" s="9"/>
      <c r="I90" s="12"/>
      <c r="J90" s="11"/>
      <c r="K90" s="9"/>
      <c r="L90" s="9"/>
      <c r="M90" s="13"/>
      <c r="N90" s="11"/>
      <c r="O90" s="9"/>
      <c r="P90" s="9"/>
      <c r="Q90" s="13"/>
    </row>
    <row r="91" spans="1:17" x14ac:dyDescent="0.3">
      <c r="A91" s="6"/>
      <c r="B91" s="7"/>
      <c r="C91" s="8"/>
      <c r="D91" s="9"/>
      <c r="E91" s="10"/>
      <c r="F91" s="11"/>
      <c r="G91" s="8"/>
      <c r="H91" s="9"/>
      <c r="I91" s="12"/>
      <c r="J91" s="11"/>
      <c r="K91" s="9"/>
      <c r="L91" s="9"/>
      <c r="M91" s="13"/>
      <c r="N91" s="11"/>
      <c r="O91" s="9"/>
      <c r="P91" s="9"/>
      <c r="Q91" s="13"/>
    </row>
    <row r="92" spans="1:17" ht="15" thickBot="1" x14ac:dyDescent="0.35">
      <c r="A92" s="14"/>
      <c r="B92" s="15"/>
      <c r="C92" s="16"/>
      <c r="D92" s="17"/>
      <c r="E92" s="18"/>
      <c r="F92" s="19"/>
      <c r="G92" s="16"/>
      <c r="H92" s="17"/>
      <c r="I92" s="20"/>
      <c r="J92" s="19"/>
      <c r="K92" s="17"/>
      <c r="L92" s="17"/>
      <c r="M92" s="21"/>
      <c r="N92" s="19"/>
      <c r="O92" s="17"/>
      <c r="P92" s="17"/>
      <c r="Q92" s="21"/>
    </row>
    <row r="93" spans="1:17" ht="15" thickBot="1" x14ac:dyDescent="0.35">
      <c r="A93" s="22" t="s">
        <v>8</v>
      </c>
      <c r="B93" s="23"/>
      <c r="C93" s="24"/>
      <c r="D93" s="24">
        <f>SUM(D78:D92)</f>
        <v>30</v>
      </c>
      <c r="E93" s="25">
        <f>SUM(E78:E92)</f>
        <v>531</v>
      </c>
      <c r="F93" s="23"/>
      <c r="G93" s="24"/>
      <c r="H93" s="24"/>
      <c r="I93" s="26"/>
      <c r="J93" s="23"/>
      <c r="K93" s="24"/>
      <c r="L93" s="24"/>
      <c r="M93" s="27"/>
      <c r="N93" s="28"/>
      <c r="O93" s="29"/>
      <c r="P93" s="29"/>
      <c r="Q93" s="30"/>
    </row>
    <row r="94" spans="1:17" ht="15" thickBot="1" x14ac:dyDescent="0.35">
      <c r="N94" s="23"/>
      <c r="O94" s="24"/>
      <c r="P94" s="24" t="s">
        <v>41</v>
      </c>
      <c r="Q94" s="27" t="s">
        <v>6</v>
      </c>
    </row>
    <row r="95" spans="1:17" x14ac:dyDescent="0.3">
      <c r="N95" s="31" t="s">
        <v>0</v>
      </c>
      <c r="O95" s="32"/>
      <c r="P95" s="33">
        <f>D93</f>
        <v>30</v>
      </c>
      <c r="Q95" s="34">
        <f>E93</f>
        <v>531</v>
      </c>
    </row>
    <row r="96" spans="1:17" x14ac:dyDescent="0.3">
      <c r="N96" s="11" t="s">
        <v>1</v>
      </c>
      <c r="O96" s="13"/>
      <c r="P96" s="7">
        <v>0</v>
      </c>
      <c r="Q96" s="12">
        <v>0</v>
      </c>
    </row>
    <row r="97" spans="1:17" x14ac:dyDescent="0.3">
      <c r="N97" s="48" t="s">
        <v>2</v>
      </c>
      <c r="O97" s="49"/>
      <c r="P97" s="7">
        <v>0</v>
      </c>
      <c r="Q97" s="12">
        <v>0</v>
      </c>
    </row>
    <row r="98" spans="1:17" ht="15" thickBot="1" x14ac:dyDescent="0.35">
      <c r="N98" s="50" t="s">
        <v>42</v>
      </c>
      <c r="O98" s="51"/>
      <c r="P98" s="15">
        <v>0</v>
      </c>
      <c r="Q98" s="20">
        <v>0</v>
      </c>
    </row>
    <row r="99" spans="1:17" ht="15" thickBot="1" x14ac:dyDescent="0.35">
      <c r="N99" s="46" t="s">
        <v>8</v>
      </c>
      <c r="O99" s="47"/>
      <c r="P99" s="24">
        <f>SUM(P95:P98)</f>
        <v>30</v>
      </c>
      <c r="Q99" s="26">
        <f>SUM(Q95:Q98)</f>
        <v>531</v>
      </c>
    </row>
    <row r="101" spans="1:17" ht="15" thickBot="1" x14ac:dyDescent="0.35"/>
    <row r="102" spans="1:17" ht="15" thickBot="1" x14ac:dyDescent="0.35">
      <c r="A102" s="1"/>
      <c r="B102" s="52" t="s">
        <v>0</v>
      </c>
      <c r="C102" s="53"/>
      <c r="D102" s="53"/>
      <c r="E102" s="53"/>
      <c r="F102" s="52" t="s">
        <v>1</v>
      </c>
      <c r="G102" s="53"/>
      <c r="H102" s="53"/>
      <c r="I102" s="54"/>
      <c r="J102" s="52" t="s">
        <v>2</v>
      </c>
      <c r="K102" s="53"/>
      <c r="L102" s="53"/>
      <c r="M102" s="54"/>
      <c r="N102" s="52" t="s">
        <v>3</v>
      </c>
      <c r="O102" s="53"/>
      <c r="P102" s="53"/>
      <c r="Q102" s="54"/>
    </row>
    <row r="103" spans="1:17" ht="15" thickBot="1" x14ac:dyDescent="0.35">
      <c r="A103" s="2" t="s">
        <v>63</v>
      </c>
      <c r="B103" s="35" t="s">
        <v>5</v>
      </c>
      <c r="C103" s="36" t="s">
        <v>6</v>
      </c>
      <c r="D103" s="35" t="s">
        <v>7</v>
      </c>
      <c r="E103" s="37" t="s">
        <v>8</v>
      </c>
      <c r="F103" s="35" t="s">
        <v>5</v>
      </c>
      <c r="G103" s="36" t="s">
        <v>6</v>
      </c>
      <c r="H103" s="35" t="s">
        <v>7</v>
      </c>
      <c r="I103" s="36" t="s">
        <v>8</v>
      </c>
      <c r="J103" s="35" t="s">
        <v>5</v>
      </c>
      <c r="K103" s="36" t="s">
        <v>6</v>
      </c>
      <c r="L103" s="35" t="s">
        <v>7</v>
      </c>
      <c r="M103" s="36" t="s">
        <v>8</v>
      </c>
      <c r="N103" s="35" t="s">
        <v>5</v>
      </c>
      <c r="O103" s="36" t="s">
        <v>6</v>
      </c>
      <c r="P103" s="35" t="s">
        <v>7</v>
      </c>
      <c r="Q103" s="36" t="s">
        <v>8</v>
      </c>
    </row>
    <row r="104" spans="1:17" x14ac:dyDescent="0.3">
      <c r="A104" s="6" t="s">
        <v>64</v>
      </c>
      <c r="B104" s="38"/>
      <c r="C104" s="39"/>
      <c r="D104" s="40"/>
      <c r="E104" s="41"/>
      <c r="F104" s="42"/>
      <c r="G104" s="39"/>
      <c r="H104" s="40"/>
      <c r="I104" s="41"/>
      <c r="J104" s="42">
        <v>1</v>
      </c>
      <c r="K104" s="39">
        <v>25</v>
      </c>
      <c r="L104" s="40">
        <v>3</v>
      </c>
      <c r="M104" s="43">
        <f>L104*K104</f>
        <v>75</v>
      </c>
      <c r="N104" s="42"/>
      <c r="O104" s="40"/>
      <c r="P104" s="40"/>
      <c r="Q104" s="43"/>
    </row>
    <row r="105" spans="1:17" x14ac:dyDescent="0.3">
      <c r="A105" s="6" t="s">
        <v>65</v>
      </c>
      <c r="B105" s="7"/>
      <c r="C105" s="8"/>
      <c r="D105" s="9"/>
      <c r="E105" s="12"/>
      <c r="F105" s="11"/>
      <c r="G105" s="8"/>
      <c r="H105" s="9"/>
      <c r="I105" s="12"/>
      <c r="J105" s="11">
        <v>1</v>
      </c>
      <c r="K105" s="8">
        <v>50</v>
      </c>
      <c r="L105" s="9">
        <v>3</v>
      </c>
      <c r="M105" s="43">
        <f t="shared" ref="M105:M111" si="2">L105*K105</f>
        <v>150</v>
      </c>
      <c r="N105" s="11"/>
      <c r="O105" s="9"/>
      <c r="P105" s="9"/>
      <c r="Q105" s="13"/>
    </row>
    <row r="106" spans="1:17" x14ac:dyDescent="0.3">
      <c r="A106" s="6" t="s">
        <v>66</v>
      </c>
      <c r="B106" s="7"/>
      <c r="C106" s="8"/>
      <c r="D106" s="9"/>
      <c r="E106" s="12"/>
      <c r="F106" s="11"/>
      <c r="G106" s="8"/>
      <c r="H106" s="9"/>
      <c r="I106" s="12"/>
      <c r="J106" s="11">
        <v>1</v>
      </c>
      <c r="K106" s="8">
        <v>20</v>
      </c>
      <c r="L106" s="9">
        <v>3</v>
      </c>
      <c r="M106" s="43">
        <f t="shared" si="2"/>
        <v>60</v>
      </c>
      <c r="N106" s="11"/>
      <c r="O106" s="9"/>
      <c r="P106" s="9"/>
      <c r="Q106" s="13"/>
    </row>
    <row r="107" spans="1:17" x14ac:dyDescent="0.3">
      <c r="A107" s="6" t="s">
        <v>67</v>
      </c>
      <c r="B107" s="7"/>
      <c r="C107" s="8"/>
      <c r="D107" s="9"/>
      <c r="E107" s="12"/>
      <c r="F107" s="11"/>
      <c r="G107" s="8"/>
      <c r="H107" s="9"/>
      <c r="I107" s="12"/>
      <c r="J107" s="11">
        <v>1</v>
      </c>
      <c r="K107" s="8">
        <v>18</v>
      </c>
      <c r="L107" s="9">
        <v>3</v>
      </c>
      <c r="M107" s="43">
        <f t="shared" si="2"/>
        <v>54</v>
      </c>
      <c r="N107" s="11"/>
      <c r="O107" s="9"/>
      <c r="P107" s="9"/>
      <c r="Q107" s="13"/>
    </row>
    <row r="108" spans="1:17" x14ac:dyDescent="0.3">
      <c r="A108" s="6" t="s">
        <v>68</v>
      </c>
      <c r="B108" s="7"/>
      <c r="C108" s="8"/>
      <c r="D108" s="9"/>
      <c r="E108" s="12"/>
      <c r="F108" s="11"/>
      <c r="G108" s="8"/>
      <c r="H108" s="9"/>
      <c r="I108" s="12"/>
      <c r="J108" s="11">
        <v>1</v>
      </c>
      <c r="K108" s="8">
        <v>10</v>
      </c>
      <c r="L108" s="9">
        <v>3</v>
      </c>
      <c r="M108" s="43">
        <f t="shared" si="2"/>
        <v>30</v>
      </c>
      <c r="N108" s="11"/>
      <c r="O108" s="9"/>
      <c r="P108" s="9"/>
      <c r="Q108" s="13"/>
    </row>
    <row r="109" spans="1:17" x14ac:dyDescent="0.3">
      <c r="A109" s="6" t="s">
        <v>69</v>
      </c>
      <c r="B109" s="7"/>
      <c r="C109" s="8"/>
      <c r="D109" s="9"/>
      <c r="E109" s="12"/>
      <c r="F109" s="11"/>
      <c r="G109" s="8"/>
      <c r="H109" s="9"/>
      <c r="I109" s="12"/>
      <c r="J109" s="11">
        <v>1</v>
      </c>
      <c r="K109" s="8">
        <v>25</v>
      </c>
      <c r="L109" s="9">
        <v>3</v>
      </c>
      <c r="M109" s="43">
        <f t="shared" si="2"/>
        <v>75</v>
      </c>
      <c r="N109" s="11"/>
      <c r="O109" s="9"/>
      <c r="P109" s="9"/>
      <c r="Q109" s="13"/>
    </row>
    <row r="110" spans="1:17" x14ac:dyDescent="0.3">
      <c r="A110" s="6" t="s">
        <v>70</v>
      </c>
      <c r="B110" s="7"/>
      <c r="C110" s="8"/>
      <c r="D110" s="9"/>
      <c r="E110" s="12"/>
      <c r="F110" s="11"/>
      <c r="G110" s="8"/>
      <c r="H110" s="9"/>
      <c r="I110" s="12"/>
      <c r="J110" s="11">
        <v>1</v>
      </c>
      <c r="K110" s="8">
        <v>20</v>
      </c>
      <c r="L110" s="9">
        <v>3</v>
      </c>
      <c r="M110" s="43">
        <f t="shared" si="2"/>
        <v>60</v>
      </c>
      <c r="N110" s="11"/>
      <c r="O110" s="9"/>
      <c r="P110" s="9"/>
      <c r="Q110" s="13"/>
    </row>
    <row r="111" spans="1:17" ht="15" thickBot="1" x14ac:dyDescent="0.35">
      <c r="A111" s="6" t="s">
        <v>71</v>
      </c>
      <c r="B111" s="7"/>
      <c r="C111" s="8"/>
      <c r="D111" s="9"/>
      <c r="E111" s="12"/>
      <c r="F111" s="11"/>
      <c r="G111" s="8"/>
      <c r="H111" s="9"/>
      <c r="I111" s="12"/>
      <c r="J111" s="11">
        <v>1</v>
      </c>
      <c r="K111" s="8">
        <v>20</v>
      </c>
      <c r="L111" s="9">
        <v>3</v>
      </c>
      <c r="M111" s="43">
        <f t="shared" si="2"/>
        <v>60</v>
      </c>
      <c r="N111" s="11"/>
      <c r="O111" s="9"/>
      <c r="P111" s="9"/>
      <c r="Q111" s="13"/>
    </row>
    <row r="112" spans="1:17" ht="15" thickBot="1" x14ac:dyDescent="0.35">
      <c r="A112" s="22" t="s">
        <v>8</v>
      </c>
      <c r="B112" s="23"/>
      <c r="C112" s="24"/>
      <c r="D112" s="24"/>
      <c r="E112" s="25"/>
      <c r="F112" s="23"/>
      <c r="G112" s="24"/>
      <c r="H112" s="24"/>
      <c r="I112" s="26"/>
      <c r="J112" s="23"/>
      <c r="K112" s="24"/>
      <c r="L112" s="24">
        <f>SUM(L104:L111)</f>
        <v>24</v>
      </c>
      <c r="M112" s="27">
        <f>SUM(M104:M111)</f>
        <v>564</v>
      </c>
      <c r="N112" s="28"/>
      <c r="O112" s="29"/>
      <c r="P112" s="29">
        <v>0</v>
      </c>
      <c r="Q112" s="30">
        <v>0</v>
      </c>
    </row>
    <row r="113" spans="1:17" ht="15" thickBot="1" x14ac:dyDescent="0.35">
      <c r="N113" s="23"/>
      <c r="O113" s="24"/>
      <c r="P113" s="24" t="s">
        <v>41</v>
      </c>
      <c r="Q113" s="27" t="s">
        <v>6</v>
      </c>
    </row>
    <row r="114" spans="1:17" x14ac:dyDescent="0.3">
      <c r="N114" s="31" t="s">
        <v>0</v>
      </c>
      <c r="O114" s="32"/>
      <c r="P114" s="33">
        <f>D112</f>
        <v>0</v>
      </c>
      <c r="Q114" s="34">
        <f>E112</f>
        <v>0</v>
      </c>
    </row>
    <row r="115" spans="1:17" x14ac:dyDescent="0.3">
      <c r="N115" s="11" t="s">
        <v>1</v>
      </c>
      <c r="O115" s="13"/>
      <c r="P115" s="7">
        <v>0</v>
      </c>
      <c r="Q115" s="12">
        <v>0</v>
      </c>
    </row>
    <row r="116" spans="1:17" x14ac:dyDescent="0.3">
      <c r="N116" s="48" t="s">
        <v>2</v>
      </c>
      <c r="O116" s="49"/>
      <c r="P116" s="7">
        <v>24</v>
      </c>
      <c r="Q116" s="12">
        <v>564</v>
      </c>
    </row>
    <row r="117" spans="1:17" ht="15" thickBot="1" x14ac:dyDescent="0.35">
      <c r="N117" s="50" t="s">
        <v>42</v>
      </c>
      <c r="O117" s="51"/>
      <c r="P117" s="15">
        <v>0</v>
      </c>
      <c r="Q117" s="20">
        <v>0</v>
      </c>
    </row>
    <row r="118" spans="1:17" ht="15" thickBot="1" x14ac:dyDescent="0.35">
      <c r="N118" s="46" t="s">
        <v>8</v>
      </c>
      <c r="O118" s="47"/>
      <c r="P118" s="24">
        <f>SUM(P114:P117)</f>
        <v>24</v>
      </c>
      <c r="Q118" s="26">
        <f>SUM(Q114:Q117)</f>
        <v>564</v>
      </c>
    </row>
    <row r="120" spans="1:17" ht="15" thickBot="1" x14ac:dyDescent="0.35"/>
    <row r="121" spans="1:17" ht="15" thickBot="1" x14ac:dyDescent="0.35">
      <c r="A121" s="1"/>
      <c r="B121" s="52" t="s">
        <v>0</v>
      </c>
      <c r="C121" s="53"/>
      <c r="D121" s="53"/>
      <c r="E121" s="53"/>
      <c r="F121" s="52" t="s">
        <v>1</v>
      </c>
      <c r="G121" s="53"/>
      <c r="H121" s="53"/>
      <c r="I121" s="54"/>
      <c r="J121" s="52" t="s">
        <v>2</v>
      </c>
      <c r="K121" s="53"/>
      <c r="L121" s="53"/>
      <c r="M121" s="54"/>
      <c r="N121" s="52" t="s">
        <v>3</v>
      </c>
      <c r="O121" s="53"/>
      <c r="P121" s="53"/>
      <c r="Q121" s="54"/>
    </row>
    <row r="122" spans="1:17" ht="15" thickBot="1" x14ac:dyDescent="0.35">
      <c r="A122" s="2" t="s">
        <v>72</v>
      </c>
      <c r="B122" s="35" t="s">
        <v>5</v>
      </c>
      <c r="C122" s="36" t="s">
        <v>6</v>
      </c>
      <c r="D122" s="35" t="s">
        <v>7</v>
      </c>
      <c r="E122" s="37" t="s">
        <v>8</v>
      </c>
      <c r="F122" s="35" t="s">
        <v>5</v>
      </c>
      <c r="G122" s="36" t="s">
        <v>6</v>
      </c>
      <c r="H122" s="35" t="s">
        <v>7</v>
      </c>
      <c r="I122" s="36" t="s">
        <v>8</v>
      </c>
      <c r="J122" s="35" t="s">
        <v>5</v>
      </c>
      <c r="K122" s="36" t="s">
        <v>6</v>
      </c>
      <c r="L122" s="35" t="s">
        <v>7</v>
      </c>
      <c r="M122" s="36" t="s">
        <v>8</v>
      </c>
      <c r="N122" s="35" t="s">
        <v>5</v>
      </c>
      <c r="O122" s="36" t="s">
        <v>6</v>
      </c>
      <c r="P122" s="35" t="s">
        <v>7</v>
      </c>
      <c r="Q122" s="36" t="s">
        <v>8</v>
      </c>
    </row>
    <row r="123" spans="1:17" x14ac:dyDescent="0.3">
      <c r="A123" s="6" t="s">
        <v>73</v>
      </c>
      <c r="B123" s="7"/>
      <c r="C123" s="8"/>
      <c r="D123" s="9"/>
      <c r="E123" s="12"/>
      <c r="F123" s="11"/>
      <c r="G123" s="8"/>
      <c r="H123" s="9"/>
      <c r="I123" s="12"/>
      <c r="J123" s="11">
        <v>1</v>
      </c>
      <c r="K123" s="8">
        <v>18</v>
      </c>
      <c r="L123" s="9">
        <v>3</v>
      </c>
      <c r="M123" s="43">
        <f t="shared" ref="M123:M131" si="3">L123*K123</f>
        <v>54</v>
      </c>
      <c r="N123" s="11"/>
      <c r="O123" s="9"/>
      <c r="P123" s="9"/>
      <c r="Q123" s="13"/>
    </row>
    <row r="124" spans="1:17" x14ac:dyDescent="0.3">
      <c r="A124" s="6" t="s">
        <v>74</v>
      </c>
      <c r="B124" s="7"/>
      <c r="C124" s="8"/>
      <c r="D124" s="9"/>
      <c r="E124" s="12"/>
      <c r="F124" s="11"/>
      <c r="G124" s="8"/>
      <c r="H124" s="9"/>
      <c r="I124" s="12"/>
      <c r="J124" s="11">
        <v>1</v>
      </c>
      <c r="K124" s="8">
        <v>20</v>
      </c>
      <c r="L124" s="9">
        <v>3</v>
      </c>
      <c r="M124" s="43">
        <f t="shared" si="3"/>
        <v>60</v>
      </c>
      <c r="N124" s="11"/>
      <c r="O124" s="9"/>
      <c r="P124" s="9"/>
      <c r="Q124" s="13"/>
    </row>
    <row r="125" spans="1:17" x14ac:dyDescent="0.3">
      <c r="A125" s="6" t="s">
        <v>75</v>
      </c>
      <c r="B125" s="7"/>
      <c r="C125" s="8"/>
      <c r="D125" s="9"/>
      <c r="E125" s="12"/>
      <c r="F125" s="11"/>
      <c r="G125" s="8"/>
      <c r="H125" s="9"/>
      <c r="I125" s="12"/>
      <c r="J125" s="11">
        <v>1</v>
      </c>
      <c r="K125" s="8">
        <v>15</v>
      </c>
      <c r="L125" s="9">
        <v>3</v>
      </c>
      <c r="M125" s="43">
        <f t="shared" si="3"/>
        <v>45</v>
      </c>
      <c r="N125" s="11"/>
      <c r="O125" s="9"/>
      <c r="P125" s="9"/>
      <c r="Q125" s="13"/>
    </row>
    <row r="126" spans="1:17" x14ac:dyDescent="0.3">
      <c r="A126" s="6" t="s">
        <v>76</v>
      </c>
      <c r="B126" s="7"/>
      <c r="C126" s="8"/>
      <c r="D126" s="9"/>
      <c r="E126" s="12"/>
      <c r="F126" s="11"/>
      <c r="G126" s="8"/>
      <c r="H126" s="9"/>
      <c r="I126" s="12"/>
      <c r="J126" s="11">
        <v>1</v>
      </c>
      <c r="K126" s="8">
        <v>7</v>
      </c>
      <c r="L126" s="9">
        <v>3</v>
      </c>
      <c r="M126" s="43">
        <f t="shared" si="3"/>
        <v>21</v>
      </c>
      <c r="N126" s="11"/>
      <c r="O126" s="9"/>
      <c r="P126" s="9"/>
      <c r="Q126" s="13"/>
    </row>
    <row r="127" spans="1:17" x14ac:dyDescent="0.3">
      <c r="A127" s="6" t="s">
        <v>77</v>
      </c>
      <c r="B127" s="7"/>
      <c r="C127" s="8"/>
      <c r="D127" s="9"/>
      <c r="E127" s="12"/>
      <c r="F127" s="11"/>
      <c r="G127" s="8"/>
      <c r="H127" s="9"/>
      <c r="I127" s="12"/>
      <c r="J127" s="11">
        <v>1</v>
      </c>
      <c r="K127" s="8">
        <v>25</v>
      </c>
      <c r="L127" s="9">
        <v>3</v>
      </c>
      <c r="M127" s="43">
        <f>L127*K127</f>
        <v>75</v>
      </c>
      <c r="N127" s="11"/>
      <c r="O127" s="9"/>
      <c r="P127" s="9"/>
      <c r="Q127" s="13"/>
    </row>
    <row r="128" spans="1:17" x14ac:dyDescent="0.3">
      <c r="A128" s="6" t="s">
        <v>78</v>
      </c>
      <c r="B128" s="7"/>
      <c r="C128" s="8"/>
      <c r="D128" s="9"/>
      <c r="E128" s="12"/>
      <c r="F128" s="11"/>
      <c r="G128" s="8"/>
      <c r="H128" s="9"/>
      <c r="I128" s="12"/>
      <c r="J128" s="11">
        <v>1</v>
      </c>
      <c r="K128" s="8">
        <v>15</v>
      </c>
      <c r="L128" s="9">
        <v>3</v>
      </c>
      <c r="M128" s="43">
        <f t="shared" si="3"/>
        <v>45</v>
      </c>
      <c r="N128" s="11"/>
      <c r="O128" s="9"/>
      <c r="P128" s="9"/>
      <c r="Q128" s="13"/>
    </row>
    <row r="129" spans="1:17" x14ac:dyDescent="0.3">
      <c r="A129" s="6" t="s">
        <v>79</v>
      </c>
      <c r="B129" s="7"/>
      <c r="C129" s="8"/>
      <c r="D129" s="9"/>
      <c r="E129" s="12"/>
      <c r="F129" s="11"/>
      <c r="G129" s="8"/>
      <c r="H129" s="9"/>
      <c r="I129" s="12"/>
      <c r="J129" s="11">
        <v>1</v>
      </c>
      <c r="K129" s="8">
        <v>25</v>
      </c>
      <c r="L129" s="9">
        <v>3</v>
      </c>
      <c r="M129" s="43">
        <f t="shared" si="3"/>
        <v>75</v>
      </c>
      <c r="N129" s="11"/>
      <c r="O129" s="9"/>
      <c r="P129" s="9"/>
      <c r="Q129" s="13"/>
    </row>
    <row r="130" spans="1:17" x14ac:dyDescent="0.3">
      <c r="A130" s="6" t="s">
        <v>80</v>
      </c>
      <c r="B130" s="7"/>
      <c r="C130" s="8"/>
      <c r="D130" s="9"/>
      <c r="E130" s="12"/>
      <c r="F130" s="11"/>
      <c r="G130" s="8"/>
      <c r="H130" s="9"/>
      <c r="I130" s="12"/>
      <c r="J130" s="11">
        <v>1</v>
      </c>
      <c r="K130" s="8">
        <v>20</v>
      </c>
      <c r="L130" s="9">
        <v>3</v>
      </c>
      <c r="M130" s="43">
        <f t="shared" si="3"/>
        <v>60</v>
      </c>
      <c r="N130" s="11"/>
      <c r="O130" s="9"/>
      <c r="P130" s="9"/>
      <c r="Q130" s="13"/>
    </row>
    <row r="131" spans="1:17" x14ac:dyDescent="0.3">
      <c r="A131" s="6" t="s">
        <v>81</v>
      </c>
      <c r="B131" s="7"/>
      <c r="C131" s="8"/>
      <c r="D131" s="9"/>
      <c r="E131" s="12"/>
      <c r="F131" s="11"/>
      <c r="G131" s="8"/>
      <c r="H131" s="9"/>
      <c r="I131" s="12"/>
      <c r="J131" s="11">
        <v>1</v>
      </c>
      <c r="K131" s="8">
        <v>45</v>
      </c>
      <c r="L131" s="9">
        <v>3</v>
      </c>
      <c r="M131" s="43">
        <f t="shared" si="3"/>
        <v>135</v>
      </c>
      <c r="N131" s="11"/>
      <c r="O131" s="9"/>
      <c r="P131" s="9"/>
      <c r="Q131" s="13"/>
    </row>
    <row r="132" spans="1:17" x14ac:dyDescent="0.3">
      <c r="A132" s="6"/>
      <c r="B132" s="7"/>
      <c r="C132" s="8"/>
      <c r="D132" s="9"/>
      <c r="E132" s="12"/>
      <c r="F132" s="11"/>
      <c r="G132" s="8"/>
      <c r="H132" s="9"/>
      <c r="I132" s="12"/>
      <c r="J132" s="11"/>
      <c r="K132" s="9"/>
      <c r="L132" s="9"/>
      <c r="M132" s="13"/>
      <c r="N132" s="11"/>
      <c r="O132" s="9"/>
      <c r="P132" s="9"/>
      <c r="Q132" s="13"/>
    </row>
    <row r="133" spans="1:17" ht="15" thickBot="1" x14ac:dyDescent="0.35">
      <c r="A133" s="6"/>
      <c r="B133" s="7"/>
      <c r="C133" s="8"/>
      <c r="D133" s="9"/>
      <c r="E133" s="12"/>
      <c r="F133" s="11"/>
      <c r="G133" s="8"/>
      <c r="H133" s="9"/>
      <c r="I133" s="12"/>
      <c r="J133" s="11"/>
      <c r="K133" s="9"/>
      <c r="L133" s="9"/>
      <c r="M133" s="13"/>
      <c r="N133" s="11"/>
      <c r="O133" s="9"/>
      <c r="P133" s="9"/>
      <c r="Q133" s="13"/>
    </row>
    <row r="134" spans="1:17" ht="15" thickBot="1" x14ac:dyDescent="0.35">
      <c r="A134" s="22" t="s">
        <v>8</v>
      </c>
      <c r="B134" s="23"/>
      <c r="C134" s="24"/>
      <c r="D134" s="24"/>
      <c r="E134" s="25"/>
      <c r="F134" s="23"/>
      <c r="G134" s="24"/>
      <c r="H134" s="24"/>
      <c r="I134" s="26"/>
      <c r="J134" s="23"/>
      <c r="K134" s="24"/>
      <c r="L134" s="24">
        <f>SUM(L123:L133)</f>
        <v>27</v>
      </c>
      <c r="M134" s="27">
        <f>SUM(M123:M133)</f>
        <v>570</v>
      </c>
      <c r="N134" s="28"/>
      <c r="O134" s="29"/>
      <c r="P134" s="29"/>
      <c r="Q134" s="30"/>
    </row>
    <row r="135" spans="1:17" ht="15" thickBot="1" x14ac:dyDescent="0.35">
      <c r="N135" s="23"/>
      <c r="O135" s="24"/>
      <c r="P135" s="24" t="s">
        <v>41</v>
      </c>
      <c r="Q135" s="27" t="s">
        <v>6</v>
      </c>
    </row>
    <row r="136" spans="1:17" x14ac:dyDescent="0.3">
      <c r="N136" s="31" t="s">
        <v>0</v>
      </c>
      <c r="O136" s="32"/>
      <c r="P136" s="33">
        <f>D134</f>
        <v>0</v>
      </c>
      <c r="Q136" s="34">
        <f>E134</f>
        <v>0</v>
      </c>
    </row>
    <row r="137" spans="1:17" x14ac:dyDescent="0.3">
      <c r="N137" s="11" t="s">
        <v>1</v>
      </c>
      <c r="O137" s="13"/>
      <c r="P137" s="7">
        <v>0</v>
      </c>
      <c r="Q137" s="12">
        <v>0</v>
      </c>
    </row>
    <row r="138" spans="1:17" x14ac:dyDescent="0.3">
      <c r="N138" s="48" t="s">
        <v>2</v>
      </c>
      <c r="O138" s="49"/>
      <c r="P138" s="7">
        <v>0</v>
      </c>
      <c r="Q138" s="12">
        <v>0</v>
      </c>
    </row>
    <row r="139" spans="1:17" ht="15" thickBot="1" x14ac:dyDescent="0.35">
      <c r="N139" s="50" t="s">
        <v>42</v>
      </c>
      <c r="O139" s="51"/>
      <c r="P139" s="15">
        <v>0</v>
      </c>
      <c r="Q139" s="20">
        <v>0</v>
      </c>
    </row>
    <row r="140" spans="1:17" ht="15" thickBot="1" x14ac:dyDescent="0.35">
      <c r="N140" s="46" t="s">
        <v>8</v>
      </c>
      <c r="O140" s="47"/>
      <c r="P140" s="24">
        <f>SUM(P136:P139)</f>
        <v>0</v>
      </c>
      <c r="Q140" s="26">
        <f>SUM(Q136:Q139)</f>
        <v>0</v>
      </c>
    </row>
    <row r="143" spans="1:17" ht="15" thickBot="1" x14ac:dyDescent="0.35"/>
    <row r="144" spans="1:17" ht="15" thickBot="1" x14ac:dyDescent="0.35">
      <c r="A144" s="1"/>
      <c r="B144" s="52" t="s">
        <v>0</v>
      </c>
      <c r="C144" s="53"/>
      <c r="D144" s="53"/>
      <c r="E144" s="53"/>
      <c r="F144" s="52" t="s">
        <v>1</v>
      </c>
      <c r="G144" s="53"/>
      <c r="H144" s="53"/>
      <c r="I144" s="54"/>
      <c r="J144" s="52" t="s">
        <v>2</v>
      </c>
      <c r="K144" s="53"/>
      <c r="L144" s="53"/>
      <c r="M144" s="54"/>
      <c r="N144" s="52" t="s">
        <v>3</v>
      </c>
      <c r="O144" s="53"/>
      <c r="P144" s="53"/>
      <c r="Q144" s="54"/>
    </row>
    <row r="145" spans="1:17" ht="15" thickBot="1" x14ac:dyDescent="0.35">
      <c r="A145" s="2" t="s">
        <v>82</v>
      </c>
      <c r="B145" s="35" t="s">
        <v>5</v>
      </c>
      <c r="C145" s="36" t="s">
        <v>6</v>
      </c>
      <c r="D145" s="35" t="s">
        <v>7</v>
      </c>
      <c r="E145" s="37" t="s">
        <v>8</v>
      </c>
      <c r="F145" s="35" t="s">
        <v>5</v>
      </c>
      <c r="G145" s="36" t="s">
        <v>6</v>
      </c>
      <c r="H145" s="35" t="s">
        <v>7</v>
      </c>
      <c r="I145" s="36" t="s">
        <v>8</v>
      </c>
      <c r="J145" s="35" t="s">
        <v>5</v>
      </c>
      <c r="K145" s="36" t="s">
        <v>6</v>
      </c>
      <c r="L145" s="35" t="s">
        <v>7</v>
      </c>
      <c r="M145" s="36" t="s">
        <v>8</v>
      </c>
      <c r="N145" s="35" t="s">
        <v>5</v>
      </c>
      <c r="O145" s="36" t="s">
        <v>6</v>
      </c>
      <c r="P145" s="35" t="s">
        <v>7</v>
      </c>
      <c r="Q145" s="36" t="s">
        <v>8</v>
      </c>
    </row>
    <row r="146" spans="1:17" x14ac:dyDescent="0.3">
      <c r="A146" s="6" t="s">
        <v>83</v>
      </c>
      <c r="B146" s="7"/>
      <c r="C146" s="8"/>
      <c r="D146" s="9"/>
      <c r="E146" s="12"/>
      <c r="F146" s="11"/>
      <c r="G146" s="8"/>
      <c r="H146" s="9"/>
      <c r="I146" s="12"/>
      <c r="J146" s="11">
        <v>1</v>
      </c>
      <c r="K146" s="8">
        <v>3</v>
      </c>
      <c r="L146" s="9">
        <v>3</v>
      </c>
      <c r="M146" s="43">
        <f t="shared" ref="M146:M155" si="4">L146*K146</f>
        <v>9</v>
      </c>
      <c r="N146" s="11"/>
      <c r="O146" s="9"/>
      <c r="P146" s="9"/>
      <c r="Q146" s="13"/>
    </row>
    <row r="147" spans="1:17" x14ac:dyDescent="0.3">
      <c r="A147" s="6" t="s">
        <v>84</v>
      </c>
      <c r="B147" s="7"/>
      <c r="C147" s="8"/>
      <c r="D147" s="9"/>
      <c r="E147" s="12"/>
      <c r="F147" s="11"/>
      <c r="G147" s="8"/>
      <c r="H147" s="9"/>
      <c r="I147" s="12"/>
      <c r="J147" s="11">
        <v>1</v>
      </c>
      <c r="K147" s="8">
        <v>40</v>
      </c>
      <c r="L147" s="9">
        <v>3</v>
      </c>
      <c r="M147" s="43">
        <f t="shared" si="4"/>
        <v>120</v>
      </c>
      <c r="N147" s="11"/>
      <c r="O147" s="9"/>
      <c r="P147" s="9"/>
      <c r="Q147" s="13"/>
    </row>
    <row r="148" spans="1:17" x14ac:dyDescent="0.3">
      <c r="A148" s="6" t="s">
        <v>85</v>
      </c>
      <c r="B148" s="7"/>
      <c r="C148" s="8"/>
      <c r="D148" s="9"/>
      <c r="E148" s="12"/>
      <c r="F148" s="11"/>
      <c r="G148" s="8"/>
      <c r="H148" s="9"/>
      <c r="I148" s="12"/>
      <c r="J148" s="11">
        <v>1</v>
      </c>
      <c r="K148" s="8">
        <v>20</v>
      </c>
      <c r="L148" s="9">
        <v>3</v>
      </c>
      <c r="M148" s="43">
        <f t="shared" si="4"/>
        <v>60</v>
      </c>
      <c r="N148" s="11"/>
      <c r="O148" s="9"/>
      <c r="P148" s="9"/>
      <c r="Q148" s="13"/>
    </row>
    <row r="149" spans="1:17" x14ac:dyDescent="0.3">
      <c r="A149" s="6" t="s">
        <v>86</v>
      </c>
      <c r="B149" s="7"/>
      <c r="C149" s="8"/>
      <c r="D149" s="9"/>
      <c r="E149" s="12"/>
      <c r="F149" s="11"/>
      <c r="G149" s="8"/>
      <c r="H149" s="9"/>
      <c r="I149" s="12"/>
      <c r="J149" s="11">
        <v>1</v>
      </c>
      <c r="K149" s="8">
        <v>40</v>
      </c>
      <c r="L149" s="9">
        <v>3</v>
      </c>
      <c r="M149" s="43">
        <f t="shared" si="4"/>
        <v>120</v>
      </c>
      <c r="N149" s="11"/>
      <c r="O149" s="9"/>
      <c r="P149" s="9"/>
      <c r="Q149" s="13"/>
    </row>
    <row r="150" spans="1:17" x14ac:dyDescent="0.3">
      <c r="A150" s="6" t="s">
        <v>87</v>
      </c>
      <c r="B150" s="7"/>
      <c r="C150" s="8"/>
      <c r="D150" s="9"/>
      <c r="E150" s="12"/>
      <c r="F150" s="11"/>
      <c r="G150" s="8"/>
      <c r="H150" s="9"/>
      <c r="I150" s="12"/>
      <c r="J150" s="11">
        <v>1</v>
      </c>
      <c r="K150" s="8">
        <v>20</v>
      </c>
      <c r="L150" s="9">
        <v>3</v>
      </c>
      <c r="M150" s="43">
        <f t="shared" si="4"/>
        <v>60</v>
      </c>
      <c r="N150" s="11"/>
      <c r="O150" s="9"/>
      <c r="P150" s="9"/>
      <c r="Q150" s="13"/>
    </row>
    <row r="151" spans="1:17" x14ac:dyDescent="0.3">
      <c r="A151" s="6" t="s">
        <v>88</v>
      </c>
      <c r="B151" s="7"/>
      <c r="C151" s="8"/>
      <c r="D151" s="9"/>
      <c r="E151" s="12"/>
      <c r="F151" s="11"/>
      <c r="G151" s="8"/>
      <c r="H151" s="9"/>
      <c r="I151" s="12"/>
      <c r="J151" s="11">
        <v>1</v>
      </c>
      <c r="K151" s="8">
        <v>12.5</v>
      </c>
      <c r="L151" s="9">
        <v>3</v>
      </c>
      <c r="M151" s="43">
        <f t="shared" si="4"/>
        <v>37.5</v>
      </c>
      <c r="N151" s="11"/>
      <c r="O151" s="9"/>
      <c r="P151" s="9"/>
      <c r="Q151" s="13"/>
    </row>
    <row r="152" spans="1:17" x14ac:dyDescent="0.3">
      <c r="A152" s="6" t="s">
        <v>89</v>
      </c>
      <c r="B152" s="7"/>
      <c r="C152" s="8"/>
      <c r="D152" s="9"/>
      <c r="E152" s="12"/>
      <c r="F152" s="11"/>
      <c r="G152" s="8"/>
      <c r="H152" s="9"/>
      <c r="I152" s="12"/>
      <c r="J152" s="11">
        <v>1</v>
      </c>
      <c r="K152" s="8">
        <v>20</v>
      </c>
      <c r="L152" s="9">
        <v>3</v>
      </c>
      <c r="M152" s="43">
        <f t="shared" si="4"/>
        <v>60</v>
      </c>
      <c r="N152" s="11"/>
      <c r="O152" s="9"/>
      <c r="P152" s="9"/>
      <c r="Q152" s="13"/>
    </row>
    <row r="153" spans="1:17" x14ac:dyDescent="0.3">
      <c r="A153" s="6" t="s">
        <v>90</v>
      </c>
      <c r="B153" s="7"/>
      <c r="C153" s="8"/>
      <c r="D153" s="9"/>
      <c r="E153" s="12"/>
      <c r="F153" s="11"/>
      <c r="G153" s="8"/>
      <c r="H153" s="9"/>
      <c r="I153" s="12"/>
      <c r="J153" s="11">
        <v>1</v>
      </c>
      <c r="K153" s="8">
        <v>50</v>
      </c>
      <c r="L153" s="9">
        <v>3</v>
      </c>
      <c r="M153" s="43">
        <f t="shared" si="4"/>
        <v>150</v>
      </c>
      <c r="N153" s="11"/>
      <c r="O153" s="9"/>
      <c r="P153" s="9"/>
      <c r="Q153" s="13"/>
    </row>
    <row r="154" spans="1:17" x14ac:dyDescent="0.3">
      <c r="A154" s="6" t="s">
        <v>91</v>
      </c>
      <c r="B154" s="7"/>
      <c r="C154" s="8"/>
      <c r="D154" s="9"/>
      <c r="E154" s="12"/>
      <c r="F154" s="11"/>
      <c r="G154" s="8"/>
      <c r="H154" s="9"/>
      <c r="I154" s="12"/>
      <c r="J154" s="11">
        <v>1</v>
      </c>
      <c r="K154" s="8">
        <v>18</v>
      </c>
      <c r="L154" s="9">
        <v>3</v>
      </c>
      <c r="M154" s="43">
        <f t="shared" si="4"/>
        <v>54</v>
      </c>
      <c r="N154" s="11"/>
      <c r="O154" s="9"/>
      <c r="P154" s="9"/>
      <c r="Q154" s="13"/>
    </row>
    <row r="155" spans="1:17" ht="15" thickBot="1" x14ac:dyDescent="0.35">
      <c r="A155" s="6" t="s">
        <v>92</v>
      </c>
      <c r="B155" s="7"/>
      <c r="C155" s="8"/>
      <c r="D155" s="9"/>
      <c r="E155" s="12"/>
      <c r="F155" s="11"/>
      <c r="G155" s="8"/>
      <c r="H155" s="9"/>
      <c r="I155" s="12"/>
      <c r="J155" s="11">
        <v>1</v>
      </c>
      <c r="K155" s="8">
        <v>6</v>
      </c>
      <c r="L155" s="9">
        <v>3</v>
      </c>
      <c r="M155" s="43">
        <f t="shared" si="4"/>
        <v>18</v>
      </c>
      <c r="N155" s="11"/>
      <c r="O155" s="9"/>
      <c r="P155" s="9"/>
      <c r="Q155" s="13"/>
    </row>
    <row r="156" spans="1:17" ht="15" thickBot="1" x14ac:dyDescent="0.35">
      <c r="A156" s="22" t="s">
        <v>8</v>
      </c>
      <c r="B156" s="23"/>
      <c r="C156" s="24"/>
      <c r="D156" s="24"/>
      <c r="E156" s="25"/>
      <c r="F156" s="23"/>
      <c r="G156" s="24"/>
      <c r="H156" s="24"/>
      <c r="I156" s="26"/>
      <c r="J156" s="23"/>
      <c r="K156" s="24"/>
      <c r="L156" s="24">
        <f>SUM(L146:L155)</f>
        <v>30</v>
      </c>
      <c r="M156" s="27">
        <f>SUM(M146:M155)</f>
        <v>688.5</v>
      </c>
      <c r="N156" s="28"/>
      <c r="O156" s="29"/>
      <c r="P156" s="29"/>
      <c r="Q156" s="30"/>
    </row>
    <row r="157" spans="1:17" ht="15" thickBot="1" x14ac:dyDescent="0.35">
      <c r="N157" s="23"/>
      <c r="O157" s="24"/>
      <c r="P157" s="24" t="s">
        <v>41</v>
      </c>
      <c r="Q157" s="27" t="s">
        <v>6</v>
      </c>
    </row>
    <row r="158" spans="1:17" x14ac:dyDescent="0.3">
      <c r="N158" s="31" t="s">
        <v>0</v>
      </c>
      <c r="O158" s="32"/>
      <c r="P158" s="33">
        <v>0</v>
      </c>
      <c r="Q158" s="34">
        <v>0</v>
      </c>
    </row>
    <row r="159" spans="1:17" x14ac:dyDescent="0.3">
      <c r="N159" s="11" t="s">
        <v>1</v>
      </c>
      <c r="O159" s="13"/>
      <c r="P159" s="7">
        <v>0</v>
      </c>
      <c r="Q159" s="12">
        <v>0</v>
      </c>
    </row>
    <row r="160" spans="1:17" x14ac:dyDescent="0.3">
      <c r="N160" s="48" t="s">
        <v>2</v>
      </c>
      <c r="O160" s="49"/>
      <c r="P160" s="7">
        <v>30</v>
      </c>
      <c r="Q160" s="12">
        <v>688.5</v>
      </c>
    </row>
    <row r="161" spans="1:17" ht="15" thickBot="1" x14ac:dyDescent="0.35">
      <c r="N161" s="50" t="s">
        <v>42</v>
      </c>
      <c r="O161" s="51"/>
      <c r="P161" s="15">
        <v>0</v>
      </c>
      <c r="Q161" s="20">
        <v>0</v>
      </c>
    </row>
    <row r="162" spans="1:17" ht="15" thickBot="1" x14ac:dyDescent="0.35">
      <c r="N162" s="46" t="s">
        <v>8</v>
      </c>
      <c r="O162" s="47"/>
      <c r="P162" s="24">
        <f>SUM(P158:P161)</f>
        <v>30</v>
      </c>
      <c r="Q162" s="26">
        <f>SUM(Q158:Q161)</f>
        <v>688.5</v>
      </c>
    </row>
    <row r="165" spans="1:17" ht="15" thickBot="1" x14ac:dyDescent="0.35"/>
    <row r="166" spans="1:17" ht="15" thickBot="1" x14ac:dyDescent="0.35">
      <c r="A166" s="1"/>
      <c r="B166" s="52" t="s">
        <v>0</v>
      </c>
      <c r="C166" s="53"/>
      <c r="D166" s="53"/>
      <c r="E166" s="53"/>
      <c r="F166" s="52" t="s">
        <v>1</v>
      </c>
      <c r="G166" s="53"/>
      <c r="H166" s="53"/>
      <c r="I166" s="54"/>
      <c r="J166" s="52" t="s">
        <v>2</v>
      </c>
      <c r="K166" s="53"/>
      <c r="L166" s="53"/>
      <c r="M166" s="54"/>
      <c r="N166" s="52" t="s">
        <v>3</v>
      </c>
      <c r="O166" s="53"/>
      <c r="P166" s="53"/>
      <c r="Q166" s="54"/>
    </row>
    <row r="167" spans="1:17" ht="15" thickBot="1" x14ac:dyDescent="0.35">
      <c r="A167" s="2" t="s">
        <v>93</v>
      </c>
      <c r="B167" s="35" t="s">
        <v>5</v>
      </c>
      <c r="C167" s="36" t="s">
        <v>6</v>
      </c>
      <c r="D167" s="35" t="s">
        <v>7</v>
      </c>
      <c r="E167" s="37" t="s">
        <v>8</v>
      </c>
      <c r="F167" s="35" t="s">
        <v>5</v>
      </c>
      <c r="G167" s="36" t="s">
        <v>6</v>
      </c>
      <c r="H167" s="35" t="s">
        <v>7</v>
      </c>
      <c r="I167" s="36" t="s">
        <v>8</v>
      </c>
      <c r="J167" s="35" t="s">
        <v>5</v>
      </c>
      <c r="K167" s="36" t="s">
        <v>6</v>
      </c>
      <c r="L167" s="35" t="s">
        <v>7</v>
      </c>
      <c r="M167" s="36" t="s">
        <v>8</v>
      </c>
      <c r="N167" s="35" t="s">
        <v>5</v>
      </c>
      <c r="O167" s="36" t="s">
        <v>6</v>
      </c>
      <c r="P167" s="35" t="s">
        <v>7</v>
      </c>
      <c r="Q167" s="36" t="s">
        <v>8</v>
      </c>
    </row>
    <row r="168" spans="1:17" x14ac:dyDescent="0.3">
      <c r="A168" s="6" t="s">
        <v>94</v>
      </c>
      <c r="B168" s="7"/>
      <c r="C168" s="8"/>
      <c r="D168" s="9"/>
      <c r="E168" s="12"/>
      <c r="F168" s="11"/>
      <c r="G168" s="8"/>
      <c r="H168" s="9"/>
      <c r="I168" s="12"/>
      <c r="J168" s="11">
        <v>1</v>
      </c>
      <c r="K168" s="8">
        <v>15</v>
      </c>
      <c r="L168" s="9">
        <v>3</v>
      </c>
      <c r="M168" s="43">
        <f t="shared" ref="M168:M175" si="5">L168*K168</f>
        <v>45</v>
      </c>
      <c r="N168" s="11"/>
      <c r="O168" s="9"/>
      <c r="P168" s="9"/>
      <c r="Q168" s="13"/>
    </row>
    <row r="169" spans="1:17" x14ac:dyDescent="0.3">
      <c r="A169" s="6" t="s">
        <v>95</v>
      </c>
      <c r="B169" s="7"/>
      <c r="C169" s="8"/>
      <c r="D169" s="9"/>
      <c r="E169" s="12"/>
      <c r="F169" s="11"/>
      <c r="G169" s="8"/>
      <c r="H169" s="9"/>
      <c r="I169" s="12"/>
      <c r="J169" s="11">
        <v>1</v>
      </c>
      <c r="K169" s="8">
        <v>50</v>
      </c>
      <c r="L169" s="9">
        <v>3</v>
      </c>
      <c r="M169" s="43">
        <f t="shared" si="5"/>
        <v>150</v>
      </c>
      <c r="N169" s="11"/>
      <c r="O169" s="9"/>
      <c r="P169" s="9"/>
      <c r="Q169" s="13"/>
    </row>
    <row r="170" spans="1:17" x14ac:dyDescent="0.3">
      <c r="A170" s="6" t="s">
        <v>96</v>
      </c>
      <c r="B170" s="7"/>
      <c r="C170" s="8"/>
      <c r="D170" s="9"/>
      <c r="E170" s="12"/>
      <c r="F170" s="11"/>
      <c r="G170" s="8"/>
      <c r="H170" s="9"/>
      <c r="I170" s="12"/>
      <c r="J170" s="11">
        <v>1</v>
      </c>
      <c r="K170" s="8">
        <v>15</v>
      </c>
      <c r="L170" s="9">
        <v>3</v>
      </c>
      <c r="M170" s="43">
        <f t="shared" si="5"/>
        <v>45</v>
      </c>
      <c r="N170" s="11"/>
      <c r="O170" s="9"/>
      <c r="P170" s="9"/>
      <c r="Q170" s="13"/>
    </row>
    <row r="171" spans="1:17" x14ac:dyDescent="0.3">
      <c r="A171" s="6" t="s">
        <v>97</v>
      </c>
      <c r="B171" s="7"/>
      <c r="C171" s="8"/>
      <c r="D171" s="9"/>
      <c r="E171" s="12"/>
      <c r="F171" s="11"/>
      <c r="G171" s="8"/>
      <c r="H171" s="9"/>
      <c r="I171" s="12"/>
      <c r="J171" s="11">
        <v>1</v>
      </c>
      <c r="K171" s="8">
        <v>18</v>
      </c>
      <c r="L171" s="9">
        <v>3</v>
      </c>
      <c r="M171" s="43">
        <f t="shared" si="5"/>
        <v>54</v>
      </c>
      <c r="N171" s="11"/>
      <c r="O171" s="9"/>
      <c r="P171" s="9"/>
      <c r="Q171" s="13"/>
    </row>
    <row r="172" spans="1:17" x14ac:dyDescent="0.3">
      <c r="A172" s="6" t="s">
        <v>98</v>
      </c>
      <c r="B172" s="7"/>
      <c r="C172" s="8"/>
      <c r="D172" s="9"/>
      <c r="E172" s="12"/>
      <c r="F172" s="11"/>
      <c r="G172" s="8"/>
      <c r="H172" s="9"/>
      <c r="I172" s="12"/>
      <c r="J172" s="11">
        <v>1</v>
      </c>
      <c r="K172" s="8">
        <v>18</v>
      </c>
      <c r="L172" s="9">
        <v>3</v>
      </c>
      <c r="M172" s="43">
        <f t="shared" si="5"/>
        <v>54</v>
      </c>
      <c r="N172" s="11"/>
      <c r="O172" s="9"/>
      <c r="P172" s="9"/>
      <c r="Q172" s="13"/>
    </row>
    <row r="173" spans="1:17" x14ac:dyDescent="0.3">
      <c r="A173" s="6" t="s">
        <v>99</v>
      </c>
      <c r="B173" s="7"/>
      <c r="C173" s="8"/>
      <c r="D173" s="9"/>
      <c r="E173" s="12"/>
      <c r="F173" s="11"/>
      <c r="G173" s="8"/>
      <c r="H173" s="9"/>
      <c r="I173" s="12"/>
      <c r="J173" s="11">
        <v>1</v>
      </c>
      <c r="K173" s="8">
        <v>22</v>
      </c>
      <c r="L173" s="9">
        <v>3</v>
      </c>
      <c r="M173" s="43">
        <f t="shared" si="5"/>
        <v>66</v>
      </c>
      <c r="N173" s="11"/>
      <c r="O173" s="9"/>
      <c r="P173" s="9"/>
      <c r="Q173" s="13"/>
    </row>
    <row r="174" spans="1:17" x14ac:dyDescent="0.3">
      <c r="A174" s="6" t="s">
        <v>100</v>
      </c>
      <c r="B174" s="7"/>
      <c r="C174" s="8"/>
      <c r="D174" s="9"/>
      <c r="E174" s="12"/>
      <c r="F174" s="11"/>
      <c r="G174" s="8"/>
      <c r="H174" s="9"/>
      <c r="I174" s="12"/>
      <c r="J174" s="11">
        <v>1</v>
      </c>
      <c r="K174" s="8">
        <v>40</v>
      </c>
      <c r="L174" s="9">
        <v>3</v>
      </c>
      <c r="M174" s="43">
        <f>L174*K174</f>
        <v>120</v>
      </c>
      <c r="N174" s="11"/>
      <c r="O174" s="9"/>
      <c r="P174" s="9"/>
      <c r="Q174" s="13"/>
    </row>
    <row r="175" spans="1:17" x14ac:dyDescent="0.3">
      <c r="A175" s="6" t="s">
        <v>101</v>
      </c>
      <c r="B175" s="7"/>
      <c r="C175" s="8"/>
      <c r="D175" s="9"/>
      <c r="E175" s="12"/>
      <c r="F175" s="11"/>
      <c r="G175" s="8"/>
      <c r="H175" s="9"/>
      <c r="I175" s="12"/>
      <c r="J175" s="11">
        <v>1</v>
      </c>
      <c r="K175" s="8">
        <v>25</v>
      </c>
      <c r="L175" s="9">
        <v>3</v>
      </c>
      <c r="M175" s="43">
        <f t="shared" si="5"/>
        <v>75</v>
      </c>
      <c r="N175" s="11"/>
      <c r="O175" s="9"/>
      <c r="P175" s="9"/>
      <c r="Q175" s="13"/>
    </row>
    <row r="176" spans="1:17" ht="15" thickBot="1" x14ac:dyDescent="0.35">
      <c r="A176" s="6"/>
      <c r="B176" s="7"/>
      <c r="C176" s="8"/>
      <c r="D176" s="9"/>
      <c r="E176" s="12"/>
      <c r="F176" s="11"/>
      <c r="G176" s="8"/>
      <c r="H176" s="9"/>
      <c r="I176" s="12"/>
      <c r="J176" s="11"/>
      <c r="K176" s="9"/>
      <c r="L176" s="9"/>
      <c r="M176" s="13"/>
      <c r="N176" s="11"/>
      <c r="O176" s="9"/>
      <c r="P176" s="9"/>
      <c r="Q176" s="13"/>
    </row>
    <row r="177" spans="1:17" ht="15" thickBot="1" x14ac:dyDescent="0.35">
      <c r="A177" s="22" t="s">
        <v>8</v>
      </c>
      <c r="B177" s="23"/>
      <c r="C177" s="24"/>
      <c r="D177" s="24"/>
      <c r="E177" s="25"/>
      <c r="F177" s="23"/>
      <c r="G177" s="24"/>
      <c r="H177" s="24"/>
      <c r="I177" s="26"/>
      <c r="J177" s="23"/>
      <c r="K177" s="24"/>
      <c r="L177" s="24">
        <f>SUM(L168:L176)</f>
        <v>24</v>
      </c>
      <c r="M177" s="27">
        <f>SUM(M168:M176)</f>
        <v>609</v>
      </c>
      <c r="N177" s="28"/>
      <c r="O177" s="29"/>
      <c r="P177" s="29"/>
      <c r="Q177" s="30"/>
    </row>
    <row r="178" spans="1:17" ht="15" thickBot="1" x14ac:dyDescent="0.35">
      <c r="N178" s="23"/>
      <c r="O178" s="24"/>
      <c r="P178" s="24" t="s">
        <v>41</v>
      </c>
      <c r="Q178" s="27" t="s">
        <v>6</v>
      </c>
    </row>
    <row r="179" spans="1:17" x14ac:dyDescent="0.3">
      <c r="N179" s="31" t="s">
        <v>0</v>
      </c>
      <c r="O179" s="32"/>
      <c r="P179" s="33">
        <f>D177</f>
        <v>0</v>
      </c>
      <c r="Q179" s="34">
        <f>E177</f>
        <v>0</v>
      </c>
    </row>
    <row r="180" spans="1:17" x14ac:dyDescent="0.3">
      <c r="N180" s="11" t="s">
        <v>1</v>
      </c>
      <c r="O180" s="13"/>
      <c r="P180" s="7">
        <v>0</v>
      </c>
      <c r="Q180" s="12">
        <v>0</v>
      </c>
    </row>
    <row r="181" spans="1:17" x14ac:dyDescent="0.3">
      <c r="N181" s="48" t="s">
        <v>2</v>
      </c>
      <c r="O181" s="49"/>
      <c r="P181" s="7">
        <v>24</v>
      </c>
      <c r="Q181" s="12">
        <v>609</v>
      </c>
    </row>
    <row r="182" spans="1:17" ht="15" thickBot="1" x14ac:dyDescent="0.35">
      <c r="N182" s="50" t="s">
        <v>42</v>
      </c>
      <c r="O182" s="51"/>
      <c r="P182" s="15">
        <v>0</v>
      </c>
      <c r="Q182" s="20">
        <v>0</v>
      </c>
    </row>
    <row r="183" spans="1:17" ht="15" thickBot="1" x14ac:dyDescent="0.35">
      <c r="N183" s="46" t="s">
        <v>8</v>
      </c>
      <c r="O183" s="47"/>
      <c r="P183" s="24">
        <f>SUM(P179:P182)</f>
        <v>24</v>
      </c>
      <c r="Q183" s="26">
        <f>SUM(Q179:Q182)</f>
        <v>609</v>
      </c>
    </row>
    <row r="186" spans="1:17" ht="15" thickBot="1" x14ac:dyDescent="0.35"/>
    <row r="187" spans="1:17" ht="15" thickBot="1" x14ac:dyDescent="0.35">
      <c r="A187" s="1"/>
      <c r="B187" s="52" t="s">
        <v>0</v>
      </c>
      <c r="C187" s="53"/>
      <c r="D187" s="53"/>
      <c r="E187" s="53"/>
      <c r="F187" s="52" t="s">
        <v>1</v>
      </c>
      <c r="G187" s="53"/>
      <c r="H187" s="53"/>
      <c r="I187" s="54"/>
      <c r="J187" s="52" t="s">
        <v>2</v>
      </c>
      <c r="K187" s="53"/>
      <c r="L187" s="53"/>
      <c r="M187" s="54"/>
      <c r="N187" s="52" t="s">
        <v>3</v>
      </c>
      <c r="O187" s="53"/>
      <c r="P187" s="53"/>
      <c r="Q187" s="54"/>
    </row>
    <row r="188" spans="1:17" ht="15" thickBot="1" x14ac:dyDescent="0.35">
      <c r="A188" s="2" t="s">
        <v>102</v>
      </c>
      <c r="B188" s="35" t="s">
        <v>5</v>
      </c>
      <c r="C188" s="36" t="s">
        <v>6</v>
      </c>
      <c r="D188" s="35" t="s">
        <v>7</v>
      </c>
      <c r="E188" s="37" t="s">
        <v>8</v>
      </c>
      <c r="F188" s="35" t="s">
        <v>5</v>
      </c>
      <c r="G188" s="36" t="s">
        <v>6</v>
      </c>
      <c r="H188" s="35" t="s">
        <v>7</v>
      </c>
      <c r="I188" s="36" t="s">
        <v>8</v>
      </c>
      <c r="J188" s="35" t="s">
        <v>5</v>
      </c>
      <c r="K188" s="36" t="s">
        <v>6</v>
      </c>
      <c r="L188" s="35" t="s">
        <v>7</v>
      </c>
      <c r="M188" s="36" t="s">
        <v>8</v>
      </c>
      <c r="N188" s="35" t="s">
        <v>5</v>
      </c>
      <c r="O188" s="36" t="s">
        <v>6</v>
      </c>
      <c r="P188" s="35" t="s">
        <v>7</v>
      </c>
      <c r="Q188" s="36" t="s">
        <v>8</v>
      </c>
    </row>
    <row r="189" spans="1:17" x14ac:dyDescent="0.3">
      <c r="A189" s="6" t="s">
        <v>103</v>
      </c>
      <c r="B189" s="7"/>
      <c r="C189" s="8"/>
      <c r="D189" s="9"/>
      <c r="E189" s="12"/>
      <c r="F189" s="11"/>
      <c r="G189" s="8"/>
      <c r="H189" s="9"/>
      <c r="I189" s="12"/>
      <c r="J189" s="11">
        <v>1</v>
      </c>
      <c r="K189" s="8">
        <v>25</v>
      </c>
      <c r="L189" s="9">
        <v>3</v>
      </c>
      <c r="M189" s="43">
        <f t="shared" ref="M189:M197" si="6">L189*K189</f>
        <v>75</v>
      </c>
      <c r="N189" s="11"/>
      <c r="O189" s="9"/>
      <c r="P189" s="9"/>
      <c r="Q189" s="13"/>
    </row>
    <row r="190" spans="1:17" x14ac:dyDescent="0.3">
      <c r="A190" s="6" t="s">
        <v>104</v>
      </c>
      <c r="B190" s="7"/>
      <c r="C190" s="8"/>
      <c r="D190" s="9"/>
      <c r="E190" s="12"/>
      <c r="F190" s="11"/>
      <c r="G190" s="8"/>
      <c r="H190" s="9"/>
      <c r="I190" s="12"/>
      <c r="J190" s="11">
        <v>1</v>
      </c>
      <c r="K190" s="8">
        <v>40</v>
      </c>
      <c r="L190" s="9">
        <v>3</v>
      </c>
      <c r="M190" s="43">
        <f t="shared" si="6"/>
        <v>120</v>
      </c>
      <c r="N190" s="11"/>
      <c r="O190" s="9"/>
      <c r="P190" s="9"/>
      <c r="Q190" s="13"/>
    </row>
    <row r="191" spans="1:17" x14ac:dyDescent="0.3">
      <c r="A191" s="6" t="s">
        <v>105</v>
      </c>
      <c r="B191" s="7"/>
      <c r="C191" s="8"/>
      <c r="D191" s="9"/>
      <c r="E191" s="12"/>
      <c r="F191" s="11"/>
      <c r="G191" s="8"/>
      <c r="H191" s="9"/>
      <c r="I191" s="12"/>
      <c r="J191" s="11">
        <v>1</v>
      </c>
      <c r="K191" s="8">
        <v>40</v>
      </c>
      <c r="L191" s="9">
        <v>3</v>
      </c>
      <c r="M191" s="43">
        <f t="shared" si="6"/>
        <v>120</v>
      </c>
      <c r="N191" s="11"/>
      <c r="O191" s="9"/>
      <c r="P191" s="9"/>
      <c r="Q191" s="13"/>
    </row>
    <row r="192" spans="1:17" x14ac:dyDescent="0.3">
      <c r="A192" s="6" t="s">
        <v>106</v>
      </c>
      <c r="B192" s="7"/>
      <c r="C192" s="8"/>
      <c r="D192" s="9"/>
      <c r="E192" s="12"/>
      <c r="F192" s="11"/>
      <c r="G192" s="8"/>
      <c r="H192" s="9"/>
      <c r="I192" s="12"/>
      <c r="J192" s="11">
        <v>1</v>
      </c>
      <c r="K192" s="8">
        <v>12.5</v>
      </c>
      <c r="L192" s="9">
        <v>3</v>
      </c>
      <c r="M192" s="43">
        <f t="shared" si="6"/>
        <v>37.5</v>
      </c>
      <c r="N192" s="11"/>
      <c r="O192" s="9"/>
      <c r="P192" s="9"/>
      <c r="Q192" s="13"/>
    </row>
    <row r="193" spans="1:17" x14ac:dyDescent="0.3">
      <c r="A193" s="6" t="s">
        <v>107</v>
      </c>
      <c r="B193" s="7"/>
      <c r="C193" s="8"/>
      <c r="D193" s="9"/>
      <c r="E193" s="12"/>
      <c r="F193" s="11"/>
      <c r="G193" s="8"/>
      <c r="H193" s="9"/>
      <c r="I193" s="12"/>
      <c r="J193" s="11">
        <v>1</v>
      </c>
      <c r="K193" s="8">
        <v>18</v>
      </c>
      <c r="L193" s="9">
        <v>3</v>
      </c>
      <c r="M193" s="43">
        <f t="shared" si="6"/>
        <v>54</v>
      </c>
      <c r="N193" s="11"/>
      <c r="O193" s="9"/>
      <c r="P193" s="9"/>
      <c r="Q193" s="13"/>
    </row>
    <row r="194" spans="1:17" x14ac:dyDescent="0.3">
      <c r="A194" s="6" t="s">
        <v>108</v>
      </c>
      <c r="B194" s="7"/>
      <c r="C194" s="8"/>
      <c r="D194" s="9"/>
      <c r="E194" s="12"/>
      <c r="F194" s="11"/>
      <c r="G194" s="8"/>
      <c r="H194" s="9"/>
      <c r="I194" s="12"/>
      <c r="J194" s="11">
        <v>1</v>
      </c>
      <c r="K194" s="8">
        <v>10</v>
      </c>
      <c r="L194" s="9">
        <v>3</v>
      </c>
      <c r="M194" s="43">
        <f t="shared" si="6"/>
        <v>30</v>
      </c>
      <c r="N194" s="11"/>
      <c r="O194" s="9"/>
      <c r="P194" s="9"/>
      <c r="Q194" s="13"/>
    </row>
    <row r="195" spans="1:17" x14ac:dyDescent="0.3">
      <c r="A195" s="6" t="s">
        <v>109</v>
      </c>
      <c r="B195" s="7"/>
      <c r="C195" s="8"/>
      <c r="D195" s="9"/>
      <c r="E195" s="12"/>
      <c r="F195" s="11"/>
      <c r="G195" s="8"/>
      <c r="H195" s="9"/>
      <c r="I195" s="12"/>
      <c r="J195" s="11">
        <v>1</v>
      </c>
      <c r="K195" s="8">
        <v>15</v>
      </c>
      <c r="L195" s="9">
        <v>3</v>
      </c>
      <c r="M195" s="43">
        <f t="shared" si="6"/>
        <v>45</v>
      </c>
      <c r="N195" s="11"/>
      <c r="O195" s="9"/>
      <c r="P195" s="9"/>
      <c r="Q195" s="13"/>
    </row>
    <row r="196" spans="1:17" x14ac:dyDescent="0.3">
      <c r="A196" s="6" t="s">
        <v>110</v>
      </c>
      <c r="B196" s="7"/>
      <c r="C196" s="8"/>
      <c r="D196" s="9"/>
      <c r="E196" s="12"/>
      <c r="F196" s="11"/>
      <c r="G196" s="8"/>
      <c r="H196" s="9"/>
      <c r="I196" s="12"/>
      <c r="J196" s="11">
        <v>1</v>
      </c>
      <c r="K196" s="8">
        <v>20</v>
      </c>
      <c r="L196" s="9">
        <v>3</v>
      </c>
      <c r="M196" s="43">
        <f t="shared" si="6"/>
        <v>60</v>
      </c>
      <c r="N196" s="11"/>
      <c r="O196" s="9"/>
      <c r="P196" s="9"/>
      <c r="Q196" s="13"/>
    </row>
    <row r="197" spans="1:17" x14ac:dyDescent="0.3">
      <c r="A197" s="6" t="s">
        <v>111</v>
      </c>
      <c r="B197" s="7"/>
      <c r="C197" s="8"/>
      <c r="D197" s="9"/>
      <c r="E197" s="12"/>
      <c r="F197" s="11"/>
      <c r="G197" s="8"/>
      <c r="H197" s="9"/>
      <c r="I197" s="12"/>
      <c r="J197" s="11">
        <v>1</v>
      </c>
      <c r="K197" s="8">
        <v>18</v>
      </c>
      <c r="L197" s="9">
        <v>3</v>
      </c>
      <c r="M197" s="43">
        <f t="shared" si="6"/>
        <v>54</v>
      </c>
      <c r="N197" s="11"/>
      <c r="O197" s="9"/>
      <c r="P197" s="9"/>
      <c r="Q197" s="13"/>
    </row>
    <row r="198" spans="1:17" ht="15" thickBot="1" x14ac:dyDescent="0.35">
      <c r="A198" s="6"/>
      <c r="B198" s="7"/>
      <c r="C198" s="8"/>
      <c r="D198" s="9"/>
      <c r="E198" s="12"/>
      <c r="F198" s="11"/>
      <c r="G198" s="8"/>
      <c r="H198" s="9"/>
      <c r="I198" s="12"/>
      <c r="J198" s="11"/>
      <c r="K198" s="9"/>
      <c r="L198" s="9"/>
      <c r="M198" s="13"/>
      <c r="N198" s="11"/>
      <c r="O198" s="9"/>
      <c r="P198" s="9"/>
      <c r="Q198" s="13"/>
    </row>
    <row r="199" spans="1:17" ht="15" thickBot="1" x14ac:dyDescent="0.35">
      <c r="A199" s="22" t="s">
        <v>8</v>
      </c>
      <c r="B199" s="23"/>
      <c r="C199" s="24"/>
      <c r="D199" s="24"/>
      <c r="E199" s="25"/>
      <c r="F199" s="23"/>
      <c r="G199" s="24"/>
      <c r="H199" s="24"/>
      <c r="I199" s="26"/>
      <c r="J199" s="23"/>
      <c r="K199" s="24"/>
      <c r="L199" s="24">
        <f>SUM(L189:L198)</f>
        <v>27</v>
      </c>
      <c r="M199" s="27">
        <f>SUM(M189:M198)</f>
        <v>595.5</v>
      </c>
      <c r="N199" s="28"/>
      <c r="O199" s="29"/>
      <c r="P199" s="29"/>
      <c r="Q199" s="30"/>
    </row>
    <row r="200" spans="1:17" ht="15" thickBot="1" x14ac:dyDescent="0.35">
      <c r="N200" s="23"/>
      <c r="O200" s="24"/>
      <c r="P200" s="24" t="s">
        <v>41</v>
      </c>
      <c r="Q200" s="27" t="s">
        <v>6</v>
      </c>
    </row>
    <row r="201" spans="1:17" x14ac:dyDescent="0.3">
      <c r="N201" s="31" t="s">
        <v>0</v>
      </c>
      <c r="O201" s="32"/>
      <c r="P201" s="33">
        <f>D199</f>
        <v>0</v>
      </c>
      <c r="Q201" s="34">
        <f>E199</f>
        <v>0</v>
      </c>
    </row>
    <row r="202" spans="1:17" x14ac:dyDescent="0.3">
      <c r="N202" s="11" t="s">
        <v>1</v>
      </c>
      <c r="O202" s="13"/>
      <c r="P202" s="7">
        <v>0</v>
      </c>
      <c r="Q202" s="12">
        <v>0</v>
      </c>
    </row>
    <row r="203" spans="1:17" x14ac:dyDescent="0.3">
      <c r="N203" s="48" t="s">
        <v>2</v>
      </c>
      <c r="O203" s="49"/>
      <c r="P203" s="7">
        <v>27</v>
      </c>
      <c r="Q203" s="12">
        <v>595</v>
      </c>
    </row>
    <row r="204" spans="1:17" ht="15" thickBot="1" x14ac:dyDescent="0.35">
      <c r="N204" s="50" t="s">
        <v>42</v>
      </c>
      <c r="O204" s="51"/>
      <c r="P204" s="15">
        <v>0</v>
      </c>
      <c r="Q204" s="20">
        <v>0</v>
      </c>
    </row>
    <row r="205" spans="1:17" ht="15" thickBot="1" x14ac:dyDescent="0.35">
      <c r="N205" s="46" t="s">
        <v>8</v>
      </c>
      <c r="O205" s="47"/>
      <c r="P205" s="24">
        <f>SUM(P201:P204)</f>
        <v>27</v>
      </c>
      <c r="Q205" s="26">
        <f>SUM(Q201:Q204)</f>
        <v>595</v>
      </c>
    </row>
    <row r="207" spans="1:17" ht="15" thickBot="1" x14ac:dyDescent="0.35"/>
    <row r="208" spans="1:17" ht="15" thickBot="1" x14ac:dyDescent="0.35">
      <c r="A208" s="1"/>
      <c r="B208" s="52" t="s">
        <v>0</v>
      </c>
      <c r="C208" s="53"/>
      <c r="D208" s="53"/>
      <c r="E208" s="53"/>
      <c r="F208" s="52" t="s">
        <v>1</v>
      </c>
      <c r="G208" s="53"/>
      <c r="H208" s="53"/>
      <c r="I208" s="54"/>
      <c r="J208" s="52" t="s">
        <v>2</v>
      </c>
      <c r="K208" s="53"/>
      <c r="L208" s="53"/>
      <c r="M208" s="54"/>
      <c r="N208" s="52" t="s">
        <v>3</v>
      </c>
      <c r="O208" s="53"/>
      <c r="P208" s="53"/>
      <c r="Q208" s="54"/>
    </row>
    <row r="209" spans="1:17" ht="15" thickBot="1" x14ac:dyDescent="0.35">
      <c r="A209" s="2" t="s">
        <v>112</v>
      </c>
      <c r="B209" s="35" t="s">
        <v>5</v>
      </c>
      <c r="C209" s="36" t="s">
        <v>6</v>
      </c>
      <c r="D209" s="35" t="s">
        <v>7</v>
      </c>
      <c r="E209" s="37" t="s">
        <v>8</v>
      </c>
      <c r="F209" s="35" t="s">
        <v>5</v>
      </c>
      <c r="G209" s="36" t="s">
        <v>6</v>
      </c>
      <c r="H209" s="35" t="s">
        <v>7</v>
      </c>
      <c r="I209" s="36" t="s">
        <v>8</v>
      </c>
      <c r="J209" s="35" t="s">
        <v>5</v>
      </c>
      <c r="K209" s="36" t="s">
        <v>6</v>
      </c>
      <c r="L209" s="35" t="s">
        <v>7</v>
      </c>
      <c r="M209" s="36" t="s">
        <v>8</v>
      </c>
      <c r="N209" s="35" t="s">
        <v>5</v>
      </c>
      <c r="O209" s="36" t="s">
        <v>6</v>
      </c>
      <c r="P209" s="35" t="s">
        <v>7</v>
      </c>
      <c r="Q209" s="36" t="s">
        <v>8</v>
      </c>
    </row>
    <row r="210" spans="1:17" x14ac:dyDescent="0.3">
      <c r="A210" s="6" t="s">
        <v>113</v>
      </c>
      <c r="B210" s="7"/>
      <c r="C210" s="8"/>
      <c r="D210" s="9"/>
      <c r="E210" s="12"/>
      <c r="F210" s="11"/>
      <c r="G210" s="8"/>
      <c r="H210" s="9"/>
      <c r="I210" s="12"/>
      <c r="J210" s="11">
        <v>1</v>
      </c>
      <c r="K210" s="8">
        <v>100</v>
      </c>
      <c r="L210" s="9">
        <v>3</v>
      </c>
      <c r="M210" s="43">
        <f t="shared" ref="M210:M213" si="7">L210*K210</f>
        <v>300</v>
      </c>
      <c r="N210" s="11"/>
      <c r="O210" s="9"/>
      <c r="P210" s="9"/>
      <c r="Q210" s="13"/>
    </row>
    <row r="211" spans="1:17" x14ac:dyDescent="0.3">
      <c r="A211" s="6" t="s">
        <v>114</v>
      </c>
      <c r="B211" s="7"/>
      <c r="C211" s="8"/>
      <c r="D211" s="9"/>
      <c r="E211" s="12"/>
      <c r="F211" s="11"/>
      <c r="G211" s="8"/>
      <c r="H211" s="9"/>
      <c r="I211" s="12"/>
      <c r="J211" s="11">
        <v>1</v>
      </c>
      <c r="K211" s="8">
        <v>25</v>
      </c>
      <c r="L211" s="9">
        <v>3</v>
      </c>
      <c r="M211" s="43">
        <f t="shared" si="7"/>
        <v>75</v>
      </c>
      <c r="N211" s="11"/>
      <c r="O211" s="9"/>
      <c r="P211" s="9"/>
      <c r="Q211" s="13"/>
    </row>
    <row r="212" spans="1:17" x14ac:dyDescent="0.3">
      <c r="A212" s="6" t="s">
        <v>115</v>
      </c>
      <c r="B212" s="7"/>
      <c r="C212" s="8"/>
      <c r="D212" s="9"/>
      <c r="E212" s="12"/>
      <c r="F212" s="11"/>
      <c r="G212" s="8"/>
      <c r="H212" s="9"/>
      <c r="I212" s="12"/>
      <c r="J212" s="11">
        <v>1</v>
      </c>
      <c r="K212" s="8">
        <v>50</v>
      </c>
      <c r="L212" s="9">
        <v>3</v>
      </c>
      <c r="M212" s="43">
        <f t="shared" si="7"/>
        <v>150</v>
      </c>
      <c r="N212" s="11"/>
      <c r="O212" s="9"/>
      <c r="P212" s="9"/>
      <c r="Q212" s="13"/>
    </row>
    <row r="213" spans="1:17" ht="15" thickBot="1" x14ac:dyDescent="0.35">
      <c r="A213" s="44" t="s">
        <v>116</v>
      </c>
      <c r="B213" s="7"/>
      <c r="C213" s="8"/>
      <c r="D213" s="9"/>
      <c r="E213" s="12"/>
      <c r="F213" s="11"/>
      <c r="G213" s="8"/>
      <c r="H213" s="9"/>
      <c r="I213" s="12"/>
      <c r="J213" s="11">
        <v>1</v>
      </c>
      <c r="K213" s="8">
        <v>50</v>
      </c>
      <c r="L213" s="9">
        <v>3</v>
      </c>
      <c r="M213" s="43">
        <f t="shared" si="7"/>
        <v>150</v>
      </c>
      <c r="N213" s="11"/>
      <c r="O213" s="9"/>
      <c r="P213" s="9"/>
      <c r="Q213" s="13"/>
    </row>
    <row r="214" spans="1:17" ht="15" thickBot="1" x14ac:dyDescent="0.35">
      <c r="A214" s="22" t="s">
        <v>8</v>
      </c>
      <c r="B214" s="23"/>
      <c r="C214" s="24"/>
      <c r="D214" s="24"/>
      <c r="E214" s="25"/>
      <c r="F214" s="23"/>
      <c r="G214" s="24"/>
      <c r="H214" s="24"/>
      <c r="I214" s="26"/>
      <c r="J214" s="23"/>
      <c r="K214" s="24"/>
      <c r="L214" s="24">
        <f>SUM(L210:L213)</f>
        <v>12</v>
      </c>
      <c r="M214" s="27">
        <f>SUM(M210:M213)</f>
        <v>675</v>
      </c>
      <c r="N214" s="28"/>
      <c r="O214" s="29"/>
      <c r="P214" s="29"/>
      <c r="Q214" s="30"/>
    </row>
    <row r="215" spans="1:17" ht="15" thickBot="1" x14ac:dyDescent="0.35">
      <c r="N215" s="23"/>
      <c r="O215" s="24"/>
      <c r="P215" s="24" t="s">
        <v>41</v>
      </c>
      <c r="Q215" s="27" t="s">
        <v>6</v>
      </c>
    </row>
    <row r="216" spans="1:17" x14ac:dyDescent="0.3">
      <c r="N216" s="31" t="s">
        <v>0</v>
      </c>
      <c r="O216" s="32"/>
      <c r="P216" s="33">
        <v>0</v>
      </c>
      <c r="Q216" s="34">
        <v>0</v>
      </c>
    </row>
    <row r="217" spans="1:17" x14ac:dyDescent="0.3">
      <c r="N217" s="11" t="s">
        <v>1</v>
      </c>
      <c r="O217" s="13"/>
      <c r="P217" s="7">
        <v>0</v>
      </c>
      <c r="Q217" s="12">
        <v>0</v>
      </c>
    </row>
    <row r="218" spans="1:17" x14ac:dyDescent="0.3">
      <c r="N218" s="48" t="s">
        <v>2</v>
      </c>
      <c r="O218" s="49"/>
      <c r="P218" s="7">
        <v>12</v>
      </c>
      <c r="Q218" s="12">
        <v>675</v>
      </c>
    </row>
    <row r="219" spans="1:17" ht="15" thickBot="1" x14ac:dyDescent="0.35">
      <c r="N219" s="50" t="s">
        <v>42</v>
      </c>
      <c r="O219" s="51"/>
      <c r="P219" s="15">
        <v>0</v>
      </c>
      <c r="Q219" s="20">
        <v>0</v>
      </c>
    </row>
    <row r="220" spans="1:17" ht="15" thickBot="1" x14ac:dyDescent="0.35">
      <c r="N220" s="46" t="s">
        <v>8</v>
      </c>
      <c r="O220" s="47"/>
      <c r="P220" s="24">
        <f>SUM(P216:P219)</f>
        <v>12</v>
      </c>
      <c r="Q220" s="26">
        <f>SUM(Q216:Q219)</f>
        <v>675</v>
      </c>
    </row>
    <row r="223" spans="1:17" ht="15" thickBot="1" x14ac:dyDescent="0.35"/>
    <row r="224" spans="1:17" ht="15" thickBot="1" x14ac:dyDescent="0.35">
      <c r="A224" s="1"/>
      <c r="B224" s="52" t="s">
        <v>0</v>
      </c>
      <c r="C224" s="53"/>
      <c r="D224" s="53"/>
      <c r="E224" s="53"/>
      <c r="F224" s="52" t="s">
        <v>1</v>
      </c>
      <c r="G224" s="53"/>
      <c r="H224" s="53"/>
      <c r="I224" s="54"/>
      <c r="J224" s="52" t="s">
        <v>2</v>
      </c>
      <c r="K224" s="53"/>
      <c r="L224" s="53"/>
      <c r="M224" s="54"/>
      <c r="N224" s="52" t="s">
        <v>3</v>
      </c>
      <c r="O224" s="53"/>
      <c r="P224" s="53"/>
      <c r="Q224" s="54"/>
    </row>
    <row r="225" spans="1:17" ht="15" thickBot="1" x14ac:dyDescent="0.35">
      <c r="A225" s="2" t="s">
        <v>117</v>
      </c>
      <c r="B225" s="35" t="s">
        <v>5</v>
      </c>
      <c r="C225" s="36" t="s">
        <v>6</v>
      </c>
      <c r="D225" s="35" t="s">
        <v>7</v>
      </c>
      <c r="E225" s="37" t="s">
        <v>8</v>
      </c>
      <c r="F225" s="35" t="s">
        <v>5</v>
      </c>
      <c r="G225" s="36" t="s">
        <v>6</v>
      </c>
      <c r="H225" s="35" t="s">
        <v>7</v>
      </c>
      <c r="I225" s="36" t="s">
        <v>8</v>
      </c>
      <c r="J225" s="35" t="s">
        <v>5</v>
      </c>
      <c r="K225" s="36" t="s">
        <v>6</v>
      </c>
      <c r="L225" s="35" t="s">
        <v>7</v>
      </c>
      <c r="M225" s="36" t="s">
        <v>8</v>
      </c>
      <c r="N225" s="35" t="s">
        <v>5</v>
      </c>
      <c r="O225" s="36" t="s">
        <v>6</v>
      </c>
      <c r="P225" s="35" t="s">
        <v>7</v>
      </c>
      <c r="Q225" s="36" t="s">
        <v>8</v>
      </c>
    </row>
    <row r="226" spans="1:17" x14ac:dyDescent="0.3">
      <c r="A226" s="45" t="s">
        <v>118</v>
      </c>
      <c r="B226" s="7"/>
      <c r="C226" s="8"/>
      <c r="D226" s="9"/>
      <c r="E226" s="12"/>
      <c r="F226" s="11"/>
      <c r="G226" s="8"/>
      <c r="H226" s="9"/>
      <c r="I226" s="12"/>
      <c r="J226" s="11"/>
      <c r="K226" s="8"/>
      <c r="L226" s="9"/>
      <c r="M226" s="43"/>
      <c r="N226" s="11"/>
      <c r="O226" s="9"/>
      <c r="P226" s="9"/>
      <c r="Q226" s="13"/>
    </row>
    <row r="227" spans="1:17" x14ac:dyDescent="0.3">
      <c r="A227" s="6"/>
      <c r="B227" s="7"/>
      <c r="C227" s="8"/>
      <c r="D227" s="9"/>
      <c r="E227" s="12"/>
      <c r="F227" s="11"/>
      <c r="G227" s="8"/>
      <c r="H227" s="9"/>
      <c r="I227" s="12"/>
      <c r="J227" s="11"/>
      <c r="K227" s="8"/>
      <c r="L227" s="9"/>
      <c r="M227" s="43"/>
      <c r="N227" s="11"/>
      <c r="O227" s="9"/>
      <c r="P227" s="9"/>
      <c r="Q227" s="13"/>
    </row>
    <row r="228" spans="1:17" x14ac:dyDescent="0.3">
      <c r="A228" s="6"/>
      <c r="B228" s="7"/>
      <c r="C228" s="8"/>
      <c r="D228" s="9"/>
      <c r="E228" s="12"/>
      <c r="F228" s="11"/>
      <c r="G228" s="8"/>
      <c r="H228" s="9"/>
      <c r="I228" s="12"/>
      <c r="J228" s="11"/>
      <c r="K228" s="8"/>
      <c r="L228" s="9"/>
      <c r="M228" s="43"/>
      <c r="N228" s="11"/>
      <c r="O228" s="9"/>
      <c r="P228" s="9"/>
      <c r="Q228" s="13"/>
    </row>
    <row r="229" spans="1:17" ht="15" thickBot="1" x14ac:dyDescent="0.35">
      <c r="A229" s="44"/>
      <c r="B229" s="7"/>
      <c r="C229" s="8"/>
      <c r="D229" s="9"/>
      <c r="E229" s="12"/>
      <c r="F229" s="11"/>
      <c r="G229" s="8"/>
      <c r="H229" s="9"/>
      <c r="I229" s="12"/>
      <c r="J229" s="11"/>
      <c r="K229" s="8"/>
      <c r="L229" s="9"/>
      <c r="M229" s="43"/>
      <c r="N229" s="11"/>
      <c r="O229" s="9"/>
      <c r="P229" s="9"/>
      <c r="Q229" s="13"/>
    </row>
    <row r="230" spans="1:17" ht="15" thickBot="1" x14ac:dyDescent="0.35">
      <c r="A230" s="22" t="s">
        <v>8</v>
      </c>
      <c r="B230" s="23"/>
      <c r="C230" s="24"/>
      <c r="D230" s="24"/>
      <c r="E230" s="25"/>
      <c r="F230" s="23"/>
      <c r="G230" s="24"/>
      <c r="H230" s="24"/>
      <c r="I230" s="26"/>
      <c r="J230" s="23"/>
      <c r="K230" s="24"/>
      <c r="L230" s="24"/>
      <c r="M230" s="27"/>
      <c r="N230" s="28"/>
      <c r="O230" s="29"/>
      <c r="P230" s="29"/>
      <c r="Q230" s="30"/>
    </row>
    <row r="231" spans="1:17" ht="15" thickBot="1" x14ac:dyDescent="0.35">
      <c r="N231" s="23"/>
      <c r="O231" s="24"/>
      <c r="P231" s="24" t="s">
        <v>41</v>
      </c>
      <c r="Q231" s="27" t="s">
        <v>6</v>
      </c>
    </row>
    <row r="232" spans="1:17" ht="15" thickBot="1" x14ac:dyDescent="0.35">
      <c r="N232" s="46"/>
      <c r="O232" s="47"/>
      <c r="P232" s="24"/>
      <c r="Q232" s="26"/>
    </row>
  </sheetData>
  <mergeCells count="68">
    <mergeCell ref="N71:O71"/>
    <mergeCell ref="B1:E1"/>
    <mergeCell ref="F1:I1"/>
    <mergeCell ref="J1:M1"/>
    <mergeCell ref="N1:Q1"/>
    <mergeCell ref="N39:O39"/>
    <mergeCell ref="N40:O40"/>
    <mergeCell ref="N41:O41"/>
    <mergeCell ref="B46:E46"/>
    <mergeCell ref="F46:I46"/>
    <mergeCell ref="J46:M46"/>
    <mergeCell ref="N46:Q46"/>
    <mergeCell ref="N72:O72"/>
    <mergeCell ref="N73:O73"/>
    <mergeCell ref="B76:E76"/>
    <mergeCell ref="F76:I76"/>
    <mergeCell ref="J76:M76"/>
    <mergeCell ref="N76:Q76"/>
    <mergeCell ref="N97:O97"/>
    <mergeCell ref="N98:O98"/>
    <mergeCell ref="N99:O99"/>
    <mergeCell ref="B102:E102"/>
    <mergeCell ref="F102:I102"/>
    <mergeCell ref="J102:M102"/>
    <mergeCell ref="N102:Q102"/>
    <mergeCell ref="N116:O116"/>
    <mergeCell ref="N117:O117"/>
    <mergeCell ref="N118:O118"/>
    <mergeCell ref="B121:E121"/>
    <mergeCell ref="F121:I121"/>
    <mergeCell ref="J121:M121"/>
    <mergeCell ref="N121:Q121"/>
    <mergeCell ref="N138:O138"/>
    <mergeCell ref="N139:O139"/>
    <mergeCell ref="N140:O140"/>
    <mergeCell ref="B144:E144"/>
    <mergeCell ref="F144:I144"/>
    <mergeCell ref="J144:M144"/>
    <mergeCell ref="N144:Q144"/>
    <mergeCell ref="N160:O160"/>
    <mergeCell ref="N161:O161"/>
    <mergeCell ref="N162:O162"/>
    <mergeCell ref="B166:E166"/>
    <mergeCell ref="F166:I166"/>
    <mergeCell ref="J166:M166"/>
    <mergeCell ref="N166:Q166"/>
    <mergeCell ref="N181:O181"/>
    <mergeCell ref="N182:O182"/>
    <mergeCell ref="N183:O183"/>
    <mergeCell ref="B187:E187"/>
    <mergeCell ref="F187:I187"/>
    <mergeCell ref="J187:M187"/>
    <mergeCell ref="N187:Q187"/>
    <mergeCell ref="N203:O203"/>
    <mergeCell ref="N204:O204"/>
    <mergeCell ref="N205:O205"/>
    <mergeCell ref="B208:E208"/>
    <mergeCell ref="F208:I208"/>
    <mergeCell ref="J208:M208"/>
    <mergeCell ref="N208:Q208"/>
    <mergeCell ref="N232:O232"/>
    <mergeCell ref="N218:O218"/>
    <mergeCell ref="N219:O219"/>
    <mergeCell ref="N220:O220"/>
    <mergeCell ref="B224:E224"/>
    <mergeCell ref="F224:I224"/>
    <mergeCell ref="J224:M224"/>
    <mergeCell ref="N224:Q224"/>
  </mergeCells>
  <pageMargins left="0.7" right="0.7" top="0.75" bottom="0.75" header="0.3" footer="0.3"/>
  <pageSetup paperSize="9" scale="63" fitToHeight="0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A55023E9AD24D9C378EBC281C0874" ma:contentTypeVersion="14" ma:contentTypeDescription="Create a new document." ma:contentTypeScope="" ma:versionID="b9310b470ddccb08f023630637d9357a">
  <xsd:schema xmlns:xsd="http://www.w3.org/2001/XMLSchema" xmlns:xs="http://www.w3.org/2001/XMLSchema" xmlns:p="http://schemas.microsoft.com/office/2006/metadata/properties" xmlns:ns2="9eea002c-9396-4e1c-90ba-81fd5c5bb57d" xmlns:ns3="7e618911-af4d-44ef-8a76-c69d29542036" targetNamespace="http://schemas.microsoft.com/office/2006/metadata/properties" ma:root="true" ma:fieldsID="052375dcb40d7a2395fc0a8a932053b7" ns2:_="" ns3:_="">
    <xsd:import namespace="9eea002c-9396-4e1c-90ba-81fd5c5bb57d"/>
    <xsd:import namespace="7e618911-af4d-44ef-8a76-c69d29542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a002c-9396-4e1c-90ba-81fd5c5bb5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e8306dc-c898-4ddd-93ba-ebfdadd86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8911-af4d-44ef-8a76-c69d2954203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070b59c-354c-4cd2-9235-82660625087c}" ma:internalName="TaxCatchAll" ma:showField="CatchAllData" ma:web="7e618911-af4d-44ef-8a76-c69d29542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618911-af4d-44ef-8a76-c69d29542036" xsi:nil="true"/>
    <lcf76f155ced4ddcb4097134ff3c332f xmlns="9eea002c-9396-4e1c-90ba-81fd5c5bb57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CB10C62-9517-4BFF-AAD6-BE529326A44A}"/>
</file>

<file path=customXml/itemProps2.xml><?xml version="1.0" encoding="utf-8"?>
<ds:datastoreItem xmlns:ds="http://schemas.openxmlformats.org/officeDocument/2006/customXml" ds:itemID="{D8869947-672E-46C5-ADE4-ED93B30E4E10}"/>
</file>

<file path=customXml/itemProps3.xml><?xml version="1.0" encoding="utf-8"?>
<ds:datastoreItem xmlns:ds="http://schemas.openxmlformats.org/officeDocument/2006/customXml" ds:itemID="{521BFEBE-9E40-44F4-A478-6A940FEAFA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2019-12-03T12:29:10Z</cp:lastPrinted>
  <dcterms:created xsi:type="dcterms:W3CDTF">2019-12-02T10:15:19Z</dcterms:created>
  <dcterms:modified xsi:type="dcterms:W3CDTF">2019-12-03T12:29:22Z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0x010100EB5A55023E9AD24D9C378EBC281C0874</vt:lpwstr>
  </property>
</Properties>
</file>