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Lowestoft Town Council\Agendas\LTC Full Council\190514\"/>
    </mc:Choice>
  </mc:AlternateContent>
  <bookViews>
    <workbookView xWindow="0" yWindow="0" windowWidth="28800" windowHeight="12300" tabRatio="836" activeTab="1"/>
  </bookViews>
  <sheets>
    <sheet name="Delegation List" sheetId="1" r:id="rId1"/>
    <sheet name="Emergency Repairs" sheetId="5" r:id="rId2"/>
    <sheet name="Grants" sheetId="8" r:id="rId3"/>
    <sheet name="Legal" sheetId="6" r:id="rId4"/>
    <sheet name="Meeting Expenses" sheetId="2" r:id="rId5"/>
    <sheet name="Poppy Garden" sheetId="9" r:id="rId6"/>
    <sheet name="Remembrance Day" sheetId="10" r:id="rId7"/>
    <sheet name="Stationery" sheetId="11" r:id="rId8"/>
    <sheet name="Training" sheetId="4" r:id="rId9"/>
    <sheet name="Travel Expenses" sheetId="12"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2" l="1"/>
  <c r="C5" i="2"/>
  <c r="C5" i="6"/>
  <c r="C5" i="8"/>
  <c r="C5" i="5"/>
  <c r="E16" i="4" l="1"/>
  <c r="C5" i="4" s="1"/>
  <c r="E11" i="11"/>
  <c r="C5" i="11"/>
  <c r="C5" i="10"/>
  <c r="C5" i="9"/>
</calcChain>
</file>

<file path=xl/sharedStrings.xml><?xml version="1.0" encoding="utf-8"?>
<sst xmlns="http://schemas.openxmlformats.org/spreadsheetml/2006/main" count="598" uniqueCount="379">
  <si>
    <t>Delegated to</t>
  </si>
  <si>
    <t>Description</t>
  </si>
  <si>
    <t>Amount</t>
  </si>
  <si>
    <t>FC 170516 16.</t>
  </si>
  <si>
    <t>Town Clerk</t>
  </si>
  <si>
    <t>n/a</t>
  </si>
  <si>
    <t>FC 170516 18.l</t>
  </si>
  <si>
    <t>Mayor and Deputy Mayor</t>
  </si>
  <si>
    <t>Decisions on requests for dispensations would be delegated to the Proper Officer</t>
  </si>
  <si>
    <t>Signing the Lowestoft Porcelain Collection loan agreement</t>
  </si>
  <si>
    <t>FC 170516 24.e</t>
  </si>
  <si>
    <t>Obtain insurance for 1/7/17 to 31/3/18</t>
  </si>
  <si>
    <t>FC 170620 41.11</t>
  </si>
  <si>
    <t>Encrypted memory stick</t>
  </si>
  <si>
    <t xml:space="preserve">Laptop </t>
  </si>
  <si>
    <t>Additional funds for laptop</t>
  </si>
  <si>
    <t>FC 170707 56.d</t>
  </si>
  <si>
    <t>Town Clerk and Mayor</t>
  </si>
  <si>
    <t>Obtain Town Hall Tender quotes</t>
  </si>
  <si>
    <t>FC 170707 58.e</t>
  </si>
  <si>
    <t>Personnel Committee</t>
  </si>
  <si>
    <t>Job Descriptions and Person Specifications for Clerk and RFO, and budget for recruitment process</t>
  </si>
  <si>
    <t>FC 170707 59.c</t>
  </si>
  <si>
    <t>Planning and Environment Committee</t>
  </si>
  <si>
    <t>Neighbourhood Plan</t>
  </si>
  <si>
    <t>Finance and Governance Committee</t>
  </si>
  <si>
    <t>FC 170919 110.1a</t>
  </si>
  <si>
    <t>Implementation Committee</t>
  </si>
  <si>
    <t>Events applications and CCTV</t>
  </si>
  <si>
    <t>Traffic management and safety</t>
  </si>
  <si>
    <t>Third crossing response</t>
  </si>
  <si>
    <t>FC 170919 109.3</t>
  </si>
  <si>
    <t>Cllrs Coleby and Green</t>
  </si>
  <si>
    <t>Signing the S113 agreement</t>
  </si>
  <si>
    <t>FC 170919 111.1c</t>
  </si>
  <si>
    <t>General</t>
  </si>
  <si>
    <t>Financial Regs were confirmed at upto £5000 for Clerk, £5000 to £10000 for committee and £10000 + to Full Council</t>
  </si>
  <si>
    <t>FC 171017 134.1f</t>
  </si>
  <si>
    <t>Consider Childcare support</t>
  </si>
  <si>
    <t>FC 171017 135.7</t>
  </si>
  <si>
    <t>Disposal of the Lowestoft Plaques</t>
  </si>
  <si>
    <t>Peter Lang and Peter Knight</t>
  </si>
  <si>
    <t>Job Descriptions , hours and salaries for Deputy Clerk, Finance Officer, Committee Clerk and Facilities Manager.</t>
  </si>
  <si>
    <t>£3000 for recruitment</t>
  </si>
  <si>
    <t>Clerk</t>
  </si>
  <si>
    <t>Meeting Refreshments £500 for 2017-2018 and £1500 for 2018-2019</t>
  </si>
  <si>
    <t>Condition Survey and immediate work identified for the Town Hall</t>
  </si>
  <si>
    <t>Certificate of Lawful Use for two locations</t>
  </si>
  <si>
    <t>Training</t>
  </si>
  <si>
    <t>Ref</t>
  </si>
  <si>
    <t>Public Event Material</t>
  </si>
  <si>
    <t>Charter Tree Initiative</t>
  </si>
  <si>
    <t>Clerk and Deputy Clerk</t>
  </si>
  <si>
    <t>Sign off and progress events on LTC land</t>
  </si>
  <si>
    <t>Credit card up to £5000 for Clerk and £500 for Deputy, raised to £5000 if the Clerk is absent</t>
  </si>
  <si>
    <t>FG 180220 201</t>
  </si>
  <si>
    <t>Stationery and Office supplies</t>
  </si>
  <si>
    <t>FG 180220 200</t>
  </si>
  <si>
    <t>Mileage and Parking reimbursement</t>
  </si>
  <si>
    <t>FG 180220 211</t>
  </si>
  <si>
    <t>Mourning Protocol</t>
  </si>
  <si>
    <t>FG 180220 212</t>
  </si>
  <si>
    <t>Remembrance 2018</t>
  </si>
  <si>
    <t>AID 180305 229.6</t>
  </si>
  <si>
    <t>Facilities and Contracts Manager</t>
  </si>
  <si>
    <t>Progress Marina Theatre Condition Survey</t>
  </si>
  <si>
    <t>FC 180306 225.1i</t>
  </si>
  <si>
    <t>Town Hall Repairs</t>
  </si>
  <si>
    <t>FG 180320 230</t>
  </si>
  <si>
    <t>Poppy Garden</t>
  </si>
  <si>
    <t>FG 180320 234</t>
  </si>
  <si>
    <t>Purchase Microphone system</t>
  </si>
  <si>
    <t>FC 180403 246.1a</t>
  </si>
  <si>
    <t>Waveney Norse Payments</t>
  </si>
  <si>
    <t>FC 180403 246.1l</t>
  </si>
  <si>
    <t>CCTV Site visits</t>
  </si>
  <si>
    <t>FC 180403 246.10</t>
  </si>
  <si>
    <t>Legal costs, up to £5000 per issue</t>
  </si>
  <si>
    <t>FC 180420 268</t>
  </si>
  <si>
    <t>Clerk and Committee Chairs</t>
  </si>
  <si>
    <t>Apply for a PWLB Loan of £200000</t>
  </si>
  <si>
    <t>Emergency Repairs</t>
  </si>
  <si>
    <t>FG 180522 283.a</t>
  </si>
  <si>
    <t>Additional Staff Hours 2018-2019</t>
  </si>
  <si>
    <t>FC 180605 324.10</t>
  </si>
  <si>
    <t>Clerk with Mayor</t>
  </si>
  <si>
    <t>Normanston Park Fence Reinstatement</t>
  </si>
  <si>
    <t>FC 180605 333.1</t>
  </si>
  <si>
    <t>Hamilton House Signatories</t>
  </si>
  <si>
    <t>Hamilton House Contingency Fund</t>
  </si>
  <si>
    <t>FC 180710 340.1c</t>
  </si>
  <si>
    <t>Denes Oval Tennis Court Repairs</t>
  </si>
  <si>
    <t>Virements of up to £10000</t>
  </si>
  <si>
    <t>FG 180424 265.b</t>
  </si>
  <si>
    <t>FC 180710 340.5c</t>
  </si>
  <si>
    <t>Airflow system (£16,494.50 + VAT), Paxton security (£1260.60), and window guard rail (£859.10) for Hamilton House</t>
  </si>
  <si>
    <t>Various</t>
  </si>
  <si>
    <t>FC 180710 340.7</t>
  </si>
  <si>
    <t>Cllrs Graham and Green</t>
  </si>
  <si>
    <t>Signing Marina Theatre Agreement</t>
  </si>
  <si>
    <t>FG 180724 317.b</t>
  </si>
  <si>
    <t>Photocopier fees per year</t>
  </si>
  <si>
    <t>Website hosting costs for the year</t>
  </si>
  <si>
    <t>FG 180821 339.3</t>
  </si>
  <si>
    <t>October Royal Navy Maritime Event</t>
  </si>
  <si>
    <t>FC 180904 383.1b</t>
  </si>
  <si>
    <t>FC 180904 383.1d</t>
  </si>
  <si>
    <t>Festive Lights</t>
  </si>
  <si>
    <t>FG 181108 382.1</t>
  </si>
  <si>
    <t>Mapping Software</t>
  </si>
  <si>
    <t>FC 181127 428.8</t>
  </si>
  <si>
    <t>Historic England emergency repairs grant</t>
  </si>
  <si>
    <t>FC 181127 430.1</t>
  </si>
  <si>
    <t>Assets, Inclusion and Development Committee</t>
  </si>
  <si>
    <t>Purchase Noticeboards and noticeboard locations</t>
  </si>
  <si>
    <t>Events 190121 6</t>
  </si>
  <si>
    <t>Officers</t>
  </si>
  <si>
    <t>Events</t>
  </si>
  <si>
    <t>FC 190122 486.1j</t>
  </si>
  <si>
    <t>Open a savings account with CCLA and/or Unity Trust</t>
  </si>
  <si>
    <t>Asbestos Surveys at SN and BVP (£100 each), KG Asbestos repairs (£280 + VAT), Denes Oval roof replacement (£7,500)</t>
  </si>
  <si>
    <t>FC 190122 487.3</t>
  </si>
  <si>
    <t>FC 190122 487.1j</t>
  </si>
  <si>
    <t>Decide the Terms of Reference for the HAZ Partner Board and Delivery meetings.</t>
  </si>
  <si>
    <t>FC 190122 492.4</t>
  </si>
  <si>
    <t>Progress the North Denes issue</t>
  </si>
  <si>
    <t>FG 190212 432.3</t>
  </si>
  <si>
    <t>Purchase of World War 2 medals</t>
  </si>
  <si>
    <t>Confidential</t>
  </si>
  <si>
    <t>AID 190225 610</t>
  </si>
  <si>
    <t>Clerk and FCM</t>
  </si>
  <si>
    <t>Progress the installation of noticeboards</t>
  </si>
  <si>
    <t>Set up a Land Registry Account</t>
  </si>
  <si>
    <t>VAT Healthcheck</t>
  </si>
  <si>
    <t>FC 190226 501.1eii</t>
  </si>
  <si>
    <t>AID 190311 623</t>
  </si>
  <si>
    <t>Clerk and Cllrs Coleby and Graham</t>
  </si>
  <si>
    <t>Progress the Hamilton House Lease</t>
  </si>
  <si>
    <t>FC 190312 515.1e</t>
  </si>
  <si>
    <t>Finance Software Annual User Licence</t>
  </si>
  <si>
    <t>Source and alarm and key holding service for the Town Hall</t>
  </si>
  <si>
    <t>FC 190312 515.1h</t>
  </si>
  <si>
    <t>Internal Audit Services for 19-20 and 20-21</t>
  </si>
  <si>
    <t>Authorise emergency and time-urgent expenditure until the first meeting of the new Council</t>
  </si>
  <si>
    <t>FC 190312 520.4</t>
  </si>
  <si>
    <t>Plaisir Twinning raffle prize</t>
  </si>
  <si>
    <t>FC 190312 524</t>
  </si>
  <si>
    <t>Sign Marina Theatre Supplemental Agreement</t>
  </si>
  <si>
    <t>FG 180220 190
FG 190314 450.1</t>
  </si>
  <si>
    <t>FG 190314 452.2</t>
  </si>
  <si>
    <t>Railway Paths invoice</t>
  </si>
  <si>
    <t>FG 190314 452.5</t>
  </si>
  <si>
    <t>Clerk and Cllrs Coleby and Green</t>
  </si>
  <si>
    <t>Explore commissioning a custom bench from Realise Futures or to give a grant to realise futures</t>
  </si>
  <si>
    <t>FG 190314 453.2</t>
  </si>
  <si>
    <t>Cllrs Coleby, Graham, Green, Taylor and the Clerk</t>
  </si>
  <si>
    <t>Explore CIL or S106 funding for play equipment</t>
  </si>
  <si>
    <t>FG 190314 453.4</t>
  </si>
  <si>
    <t>Source quotes of up to £4500 for Marina Theatre rear wall work</t>
  </si>
  <si>
    <t>FG 190314 457.1</t>
  </si>
  <si>
    <t>Explore converting the Storage Building in Kensington Gardens into a pop-up venue, with guidance from Planning and Environment Committee</t>
  </si>
  <si>
    <t>FC 171205 168.6</t>
  </si>
  <si>
    <t>Progress the grant awarding policy (£50,000 budget)</t>
  </si>
  <si>
    <t>FC 180306 225.9</t>
  </si>
  <si>
    <t>Clerk, Mayor, Deputy Mayor and Chair of F&amp;G</t>
  </si>
  <si>
    <t>Progress Insurance</t>
  </si>
  <si>
    <t>Financial Software and Training 2017-2018</t>
  </si>
  <si>
    <t>Asset tour 2017</t>
  </si>
  <si>
    <t>Delgation Description</t>
  </si>
  <si>
    <t>Money for emergency works on Town Hall assets, delegated to Town Clerk</t>
  </si>
  <si>
    <t>Total Amount</t>
  </si>
  <si>
    <t>Minute Reference</t>
  </si>
  <si>
    <t>FC 180508 289.1f - £10,000</t>
  </si>
  <si>
    <t>Various Town Hall Repairs</t>
  </si>
  <si>
    <t>Budget for Legal Advice delegated to the clerk</t>
  </si>
  <si>
    <t>Trespassing Proceedings</t>
  </si>
  <si>
    <t>Whapload Road Trespassing Advice</t>
  </si>
  <si>
    <t>Marina Theatre Advice</t>
  </si>
  <si>
    <t>FC 171205 168.9</t>
  </si>
  <si>
    <t>Meeting costs including refreshments and room hire for 2018, delegated to Clerk</t>
  </si>
  <si>
    <t>Meeting Expense</t>
  </si>
  <si>
    <t>Date</t>
  </si>
  <si>
    <t>FC 180508 289.3c</t>
  </si>
  <si>
    <t>Additional funds for Poppy Garden</t>
  </si>
  <si>
    <t>Delegation Description</t>
  </si>
  <si>
    <t>Grants for 18-19</t>
  </si>
  <si>
    <t>F&amp;G 171128 110.1</t>
  </si>
  <si>
    <t>F&amp;G 180821 339.2</t>
  </si>
  <si>
    <t>Amount Remaining</t>
  </si>
  <si>
    <t>Payment Ref</t>
  </si>
  <si>
    <t>Net Amount</t>
  </si>
  <si>
    <t>Jack Rose Society Grant</t>
  </si>
  <si>
    <t>Plaisir Grant</t>
  </si>
  <si>
    <t>Sparrows Nest Bowls Club</t>
  </si>
  <si>
    <t>St Andrews Church</t>
  </si>
  <si>
    <t>Lowestoft Players</t>
  </si>
  <si>
    <t>Lowestoft in Bloom</t>
  </si>
  <si>
    <t>Lowestoft Art Group</t>
  </si>
  <si>
    <t>Gunton Residents Association</t>
  </si>
  <si>
    <t>Poetry People</t>
  </si>
  <si>
    <t>Heritage Open Day Grant</t>
  </si>
  <si>
    <t>Gunton Woodlands Project</t>
  </si>
  <si>
    <t>First Light Festival</t>
  </si>
  <si>
    <t>Guides</t>
  </si>
  <si>
    <t>Shopmobility</t>
  </si>
  <si>
    <t>DIAL</t>
  </si>
  <si>
    <t>Gunton Community News</t>
  </si>
  <si>
    <t>Boxing</t>
  </si>
  <si>
    <t>FC 180904 381.1e</t>
  </si>
  <si>
    <t>WW1 Memorial Seat x2 and WW1 Bin</t>
  </si>
  <si>
    <t>Flowers for Poppy Garden</t>
  </si>
  <si>
    <t>Waveney Norse Work</t>
  </si>
  <si>
    <t>Waveney Norse Flowers</t>
  </si>
  <si>
    <t>Equipment Reimbursement</t>
  </si>
  <si>
    <t>Reimbursement to Sarah Foote</t>
  </si>
  <si>
    <t>Event Promotion</t>
  </si>
  <si>
    <t>St Johns Ambulance</t>
  </si>
  <si>
    <t>Suffolk Norse Support</t>
  </si>
  <si>
    <t>Mark Speller Travel Expenses</t>
  </si>
  <si>
    <t>Remembrance Day 2018 delegated to Clerk and Dep Clerk</t>
  </si>
  <si>
    <t>FC 180306 225.1n</t>
  </si>
  <si>
    <t>Remembrance Day CD</t>
  </si>
  <si>
    <t>Beacon Lighting</t>
  </si>
  <si>
    <t>Poppy Wreath</t>
  </si>
  <si>
    <t>First Aid</t>
  </si>
  <si>
    <t>Sound System</t>
  </si>
  <si>
    <t>Meeting Reimbursement</t>
  </si>
  <si>
    <t>Chair Movement</t>
  </si>
  <si>
    <t>Stationery and Office Supplies delegated to Clerk</t>
  </si>
  <si>
    <t>F&amp;G 180220 201</t>
  </si>
  <si>
    <t>Key Safe</t>
  </si>
  <si>
    <t>Paper, plastic wallets and printer toner</t>
  </si>
  <si>
    <t>Stapler and staples, printer toner and paper</t>
  </si>
  <si>
    <t>Stamps</t>
  </si>
  <si>
    <t>Paper, Accident book and archive box</t>
  </si>
  <si>
    <t>Paper</t>
  </si>
  <si>
    <t>Health and Safety Poster</t>
  </si>
  <si>
    <t>Paper, ink and folders</t>
  </si>
  <si>
    <t>Staples and Paper</t>
  </si>
  <si>
    <t>Training for Staff and Councillors delegated to the Clerk</t>
  </si>
  <si>
    <t>F&amp;G 171215 151</t>
  </si>
  <si>
    <t>Legionella Training x2</t>
  </si>
  <si>
    <t>Data Protection Webinar</t>
  </si>
  <si>
    <t>SLCC Conference</t>
  </si>
  <si>
    <t>RBS Training</t>
  </si>
  <si>
    <t>SLCC Seminar SF</t>
  </si>
  <si>
    <t>SLCC Seminar SB</t>
  </si>
  <si>
    <t>Community Governance Degree</t>
  </si>
  <si>
    <t>NALC Conference Hotel</t>
  </si>
  <si>
    <t>NALC Annual Conference</t>
  </si>
  <si>
    <t>Nalc Conference Car Hire</t>
  </si>
  <si>
    <t>Food hygeine training x 5</t>
  </si>
  <si>
    <t>Nalc spring conference</t>
  </si>
  <si>
    <t>AAT</t>
  </si>
  <si>
    <t>Mileage and Parking Costs to all other staff, delegated to Clerk</t>
  </si>
  <si>
    <t>F+G 180220 200</t>
  </si>
  <si>
    <t>NAMBA Conference Dick H</t>
  </si>
  <si>
    <t>Mark Speller</t>
  </si>
  <si>
    <t>Sarah Foote</t>
  </si>
  <si>
    <t>Lauren Elliott</t>
  </si>
  <si>
    <t>Alan Green</t>
  </si>
  <si>
    <t>LCAS Seminar</t>
  </si>
  <si>
    <t>CCTV Advice</t>
  </si>
  <si>
    <t>Neighbourhood Plan Advice</t>
  </si>
  <si>
    <t>Reimbursement for Flower Wreath</t>
  </si>
  <si>
    <t>Nalc Conference Travel Reimbursement</t>
  </si>
  <si>
    <t>Guillotine, Petty Cash box and Paper Reimbursement</t>
  </si>
  <si>
    <t>Meeting Room Hire 7/8/18</t>
  </si>
  <si>
    <t>Visitors Book</t>
  </si>
  <si>
    <t>Kensington Gardens Boat Club Door Repairs</t>
  </si>
  <si>
    <t>Memory Sticks</t>
  </si>
  <si>
    <t>Hamilton House Advice</t>
  </si>
  <si>
    <t>Stamps, Stapler, laminator pouches and Dishwasher tablets</t>
  </si>
  <si>
    <t>HAZ Meeting (recharged to WDC)</t>
  </si>
  <si>
    <t>Stamps, Paper, Staples, Calculator</t>
  </si>
  <si>
    <t>Shona Bendix</t>
  </si>
  <si>
    <t>SLCC Conference Travel</t>
  </si>
  <si>
    <t>Meeting Expense (recharged)</t>
  </si>
  <si>
    <t>Tape Measure and Dishwasher Tablets</t>
  </si>
  <si>
    <t>Paper Reimbursement</t>
  </si>
  <si>
    <t>Belle Vue Park Poppy Garden including opening</t>
  </si>
  <si>
    <t>Liquid DJ Sound System for Event</t>
  </si>
  <si>
    <t>Lowestoft Community Church</t>
  </si>
  <si>
    <t>Whitton Life Grant</t>
  </si>
  <si>
    <t>EofE Meeting Expense (recharged)</t>
  </si>
  <si>
    <t>Office Opening Reimbursement</t>
  </si>
  <si>
    <t>Tingdene Advice</t>
  </si>
  <si>
    <t>Various Advice</t>
  </si>
  <si>
    <t>Pocket Files</t>
  </si>
  <si>
    <t>Allsorts</t>
  </si>
  <si>
    <t>Highlighters</t>
  </si>
  <si>
    <t>Conference Travel Reimbursement</t>
  </si>
  <si>
    <t>Town Hall Clock Repairs</t>
  </si>
  <si>
    <t>Duke of Edinburgh</t>
  </si>
  <si>
    <t>Positive Futures Grant</t>
  </si>
  <si>
    <t>General Advice</t>
  </si>
  <si>
    <t>Waveney Wolves</t>
  </si>
  <si>
    <t>Royal Philharmonic Orchestra</t>
  </si>
  <si>
    <t>Sarah Foote Travel Reimbursement for Degree Training</t>
  </si>
  <si>
    <t>PC 1</t>
  </si>
  <si>
    <t>PC 2</t>
  </si>
  <si>
    <t>PC 3</t>
  </si>
  <si>
    <t>Envelopes</t>
  </si>
  <si>
    <t>PC 4</t>
  </si>
  <si>
    <t>PC 5</t>
  </si>
  <si>
    <t>PC 6</t>
  </si>
  <si>
    <t>PC 7</t>
  </si>
  <si>
    <t>PC 8</t>
  </si>
  <si>
    <t>PC 9</t>
  </si>
  <si>
    <t>PC 10</t>
  </si>
  <si>
    <t>Land Registry Fee</t>
  </si>
  <si>
    <t>PC 12</t>
  </si>
  <si>
    <t>PC 13</t>
  </si>
  <si>
    <t>PC 14</t>
  </si>
  <si>
    <t>Neighbourhood Plan Meeting</t>
  </si>
  <si>
    <t>PC 15</t>
  </si>
  <si>
    <t>Travel Reimbursement for Conference</t>
  </si>
  <si>
    <t>PC 16</t>
  </si>
  <si>
    <t>PC 17</t>
  </si>
  <si>
    <t>PC 18</t>
  </si>
  <si>
    <t>PC 19</t>
  </si>
  <si>
    <t>Land Registry Fees</t>
  </si>
  <si>
    <t>PC 20</t>
  </si>
  <si>
    <t>Parish Forum Meeting</t>
  </si>
  <si>
    <t>PC 21</t>
  </si>
  <si>
    <t>PC 22</t>
  </si>
  <si>
    <t>PC 23</t>
  </si>
  <si>
    <t>Stamps and Envelopes</t>
  </si>
  <si>
    <t>PC 24</t>
  </si>
  <si>
    <t>PC 27</t>
  </si>
  <si>
    <t>Overview</t>
  </si>
  <si>
    <t>Full Minute</t>
  </si>
  <si>
    <t>SO13E It was agreed that decisions on requests for dispensations would be delegated to the Proper Officer.</t>
  </si>
  <si>
    <t>It was noted that the Lowestoft Porcelain Collection was currently housed in the Broad House Museum in Oulton Broad. A new loan agreement needed to be put in place and was in the process of being worked up. It was unanimously agreed to delegate authority for the signing of the new agreement to the Mayor and Deputy Mayor. ACTION: Loan agreement to be completed and signed.</t>
  </si>
  <si>
    <t>the quotation for the insurances which needed to be in place for 1 June was considered and the Clerk reported the additional items which still needed to be included in the premium. It was unanimously agreed to commit to a premium of up to £30,000 (policy to run to 31 March 2018). ACTION: Clerk to confirm insurance arrangements and be given delegated powers to take necessary action prior to the next meeting to ensure Council has the appropriate insurance in place from 1 June 2017. Any action taken and full premium would be reported at the next Council meeting.</t>
  </si>
  <si>
    <t>Up to £50 for a pin code protected and encrypted memory stick for Council information (with delegated authority to decide and progress this to the Clerk, following consultation with the Mayor).</t>
  </si>
  <si>
    <t>Up to £650 for a laptop with software for the secure and segregated storage of Council information (with delegated authority to decide and progress this to the Clerk, following consultation with the Mayor).</t>
  </si>
  <si>
    <t>Up to £4200 expenditure delegated to the Finance and Governance Committee for financial accounting software and training.</t>
  </si>
  <si>
    <t>Up to £340 for costs associated with councillor induction visits to assets (with delegated authority for the Clerk to decide and progress this project, following consultation with the Mayor).</t>
  </si>
  <si>
    <t>FG 170704 8.b</t>
  </si>
  <si>
    <t>Up to £650 for a laptop with software for the secure and segregated storage of Council information (with delegated authority to decide and progress this to the Clerk, following consultation with the Mayor). This was discussed and it was agreed that the amount was too low for a reliable laptop with software. Initially the recommendation to Council would be for one laptop with software for up to £1200 with acknowledgement that further equipment would be needed as more staff were employed.</t>
  </si>
  <si>
    <t>There was also discussion about the need to explore grants for the building and to obtain the information held by Waveney District Council on the Town Hall. The Council wanted to ensure it acted as a good guardian of this important asset. It was agreed to go out to tender to obtain a minimum of three quotes for a condition survey. This to be delegated to the Clerk in consultation with the Mayor</t>
  </si>
  <si>
    <t>It was also agreed to delegate authority to the Committee to agree the Job Descriptions and Person Specifications.</t>
  </si>
  <si>
    <t>Delegating exploration of neighbourhood planning to the Planning and Environment Committee and noting the Neighbourhood Planning Research Group findings. The delegation was agreed.</t>
  </si>
  <si>
    <t>FC 170919 110.4</t>
  </si>
  <si>
    <t>FG 171003 67</t>
  </si>
  <si>
    <t>Sign Uplands Community Association Lease</t>
  </si>
  <si>
    <t>FC 171110 153.3</t>
  </si>
  <si>
    <t>FC 171110 155.1</t>
  </si>
  <si>
    <t>FC 171205 168.10</t>
  </si>
  <si>
    <t>FG 171215 146</t>
  </si>
  <si>
    <t>FG 171215 147</t>
  </si>
  <si>
    <t>FG 171215 151</t>
  </si>
  <si>
    <t>FG 180123 171</t>
  </si>
  <si>
    <t>FG 180123 172</t>
  </si>
  <si>
    <t>AID 180219 209</t>
  </si>
  <si>
    <t>Clerk and Facilities and Contracts Manager</t>
  </si>
  <si>
    <t>S.113 Agreement which enables Waveney District Council to perform functions on behalf of the Town Council. Kelly Wigley (WDC) was invited to speak about the agreement to the meeting. She had already attended the Finance and Governance Committee. Relevant staff remain employees of Waveney District Council. Insurance cover is Lowestoft Town Council’s (which has relevant cover). However, any excess would be funded by Waveney District Council. The cancellation and termination provisions were provided. Where there is conflict of interests, external specialists would have to be provided, outside of the agreement. It was agreed that, on the basis that the agreement was in the same form as considered by the Finance and Governance Committee, the agreement should be signed with delegated authority to Cllrs Coleby and Green.</t>
  </si>
  <si>
    <t>It was agreed that all event applications would be sent to all councillors and that also CCTV should be dealt with by the Implementation Committee.</t>
  </si>
  <si>
    <t>It was agreed that all traffic management and safety matters are delegated to the Planning and Environment Committee</t>
  </si>
  <si>
    <t>Third Crossing. A presentation had taken place prior to this meeting. During the presentation it was said that local people need to feed into the process as it had been noted that there were anti-third crossing groups from outside of the area who might affect the funding. It was noted that the Council can submit views but also councillors can submit individual views. There are some residents that will not like the impact of the traffic. It was agreed that this matter was delegated for response to the Planning and Environment Committee.</t>
  </si>
  <si>
    <t>Clerk in conjunction with the Chair (or Chair of a Committee) for up to £5,000, £5,000 to £10,000 a delegated Committee and above £10,000 full Council. The Committee were content with this delegation and agreed that there was no need to review.</t>
  </si>
  <si>
    <t>Cllr Begum requested that support with childcare be explored. The Council agreed that this should be delegated to the Finance and Governance Committee to consider.</t>
  </si>
  <si>
    <t>It was agreed that the Implementation Committee would have delegated authority to agree the disposal of the Lowestoft Plaques.</t>
  </si>
  <si>
    <t>Delegate authority to two councillors to sign the surrender of the lease with Uplands Community Association and new leases to Suffolk County Council and to Uplands Community Association for their respective use of land at Uplands. It was agreed that Cllrs Peter Lang and Peter Knight would sign the documents, countersigned by the Clerk.</t>
  </si>
  <si>
    <t>Delegated authority was given to the Personnel Committee to appoint to cover the work covered by the proposed structure, with flexibility to alter the job description roles, hours (e.g. part-time) and salaries between posts, (subject to overall budget for the posts and the need for overall cover the roles specified) if appropriate. The roles were agreed as follows: Deputy Clerk (£30,785-£33,437), Finance Officer (23,398-£25,951 pro rata), Facilities Manager (£30,785-£33,437) and Committee Clerk/Customer Services Assistant (£21,268-£22,658). The Personnel Committee was also to investigate the option for having a vehicle sponsored by local businesses. The Personnel Committee was given a delegated budget of a maximum of £3000 for recruitment costs.</t>
  </si>
  <si>
    <t>The Clerk was given delegated authority to progress the grant awarding policy and application which has been reviewed and required, in particular the application form finalised. A budget of £50k was specified for the grant programme, which would be incorporated within the documentation.</t>
  </si>
  <si>
    <t>A budget of £1500 for meeting costs, such as refreshments and room hire, was delegated to the Clerk.</t>
  </si>
  <si>
    <t>It was agreed that there would be delegated authority to the Finance &amp; Governance Committee for up to £25k maximum for a condition survey and for any immediate work needed and identified under the survey.</t>
  </si>
  <si>
    <t>Authority for a maximum of £1000 for expenditure of support organisation memberships, especially to include NABMA (markets) and linked to staff development, especially clerking and facilities management This was agreed delegated to the Clerk.</t>
  </si>
  <si>
    <t>Certificate of Lawful Use applications and authorisation of expenditure for two locations This was agreed at a maximum of £1000 delegated to the clerk.</t>
  </si>
  <si>
    <t>Training budget for staff and councillors with delegated authority to the Clerk up to a maximum of £8500. Agreed delegated to the Clerk and to be reviewed if this proves limited.</t>
  </si>
  <si>
    <t>Delegated budget of expenditure of £1500 to the clerk for Town Council public events material (including gazebo and banners) Implementation Committee recommend that this goes ahead. Concern was raised regarding storage. Clerk can secure storage or delay delivery. It was agreed to delegate the budget to the Clerk and increase the budget to £2000, to ensure all the items – plus flags – could be secured.</t>
  </si>
  <si>
    <t>Delegated budget of expenditure of £250 for expenditure for the Charter Tree initiative Cllr Coleby has sent an action list to the Clerk and Mayor. It was agreed to delegate this expenditure to the Clerk.</t>
  </si>
  <si>
    <t>It was agreed to recommend giving delegated authority for the Clerk and, likewise, the Deputy Clerk to sign off and progress events.</t>
  </si>
  <si>
    <t>two credit cards to be applied for on 1st April, one with delegated authority to the Clerk and a limit of £5,000 and the other with delegated authority to the Deputy Clerk and a limit of £500 (uplifted to £5,000 when deputising for a significant period in the absence of the Clerk;</t>
  </si>
  <si>
    <t>Expenditure on support organisation memberships, especially to include NABMA and staff development and clerking and FM</t>
  </si>
  <si>
    <t>Sign Normanston Park Skate Park Lease</t>
  </si>
  <si>
    <t>FC 180306 225.1i - £3,000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</si>
</sst>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left"/>
    </xf>
    <xf numFmtId="164" fontId="0" fillId="0" borderId="0" xfId="0" applyNumberFormat="1" applyAlignment="1">
      <alignment horizontal="left"/>
    </xf>
    <xf numFmtId="164" fontId="0" fillId="0" borderId="0" xfId="0" applyNumberFormat="1"/>
    <xf numFmtId="0" fontId="0" fillId="0" borderId="0" xfId="0" applyAlignment="1">
      <alignment horizontal="left" wrapText="1"/>
    </xf>
    <xf numFmtId="14" fontId="0" fillId="0" borderId="0" xfId="0" applyNumberFormat="1"/>
    <xf numFmtId="0" fontId="0" fillId="0" borderId="0" xfId="0" applyAlignment="1">
      <alignment horizontal="right"/>
    </xf>
    <xf numFmtId="0" fontId="0" fillId="0" borderId="0" xfId="0" applyAlignment="1">
      <alignment horizontal="center"/>
    </xf>
    <xf numFmtId="164" fontId="0" fillId="0" borderId="0" xfId="0" applyNumberFormat="1" applyAlignment="1">
      <alignment horizontal="center"/>
    </xf>
    <xf numFmtId="0" fontId="0" fillId="0" borderId="0" xfId="0" applyAlignment="1"/>
    <xf numFmtId="164" fontId="0" fillId="0" borderId="0" xfId="0" applyNumberFormat="1" applyAlignment="1"/>
    <xf numFmtId="14" fontId="0" fillId="0" borderId="0" xfId="0" applyNumberFormat="1" applyAlignment="1"/>
    <xf numFmtId="0" fontId="0" fillId="0" borderId="1" xfId="0" applyBorder="1" applyAlignment="1">
      <alignment horizontal="left"/>
    </xf>
    <xf numFmtId="0" fontId="0" fillId="0" borderId="1" xfId="0" applyBorder="1" applyAlignment="1">
      <alignment horizontal="left" wrapText="1"/>
    </xf>
    <xf numFmtId="164" fontId="0" fillId="0" borderId="1" xfId="0" applyNumberFormat="1" applyBorder="1" applyAlignment="1">
      <alignment horizontal="left"/>
    </xf>
    <xf numFmtId="0" fontId="0" fillId="0" borderId="1" xfId="0" applyFill="1" applyBorder="1" applyAlignment="1">
      <alignment horizontal="left" wrapText="1"/>
    </xf>
    <xf numFmtId="0" fontId="1" fillId="0" borderId="1" xfId="0" applyFont="1" applyBorder="1" applyAlignment="1">
      <alignment horizontal="left"/>
    </xf>
    <xf numFmtId="0" fontId="1" fillId="0" borderId="1" xfId="0" applyFont="1" applyBorder="1" applyAlignment="1">
      <alignment horizontal="left" wrapText="1"/>
    </xf>
    <xf numFmtId="164" fontId="1" fillId="0" borderId="1"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81"/>
  <sheetViews>
    <sheetView zoomScale="60" zoomScaleNormal="60" workbookViewId="0"/>
  </sheetViews>
  <sheetFormatPr defaultColWidth="8.88671875" defaultRowHeight="14.4" x14ac:dyDescent="0.3"/>
  <cols>
    <col min="1" max="1" width="22" style="1" bestFit="1" customWidth="1"/>
    <col min="2" max="2" width="50.88671875" style="1" bestFit="1" customWidth="1"/>
    <col min="3" max="3" width="91.21875" style="4" customWidth="1"/>
    <col min="4" max="4" width="55.44140625" style="1" hidden="1" customWidth="1"/>
    <col min="5" max="5" width="21.77734375" style="2" bestFit="1" customWidth="1"/>
    <col min="6" max="16384" width="8.88671875" style="1"/>
  </cols>
  <sheetData>
    <row r="1" spans="1:5" x14ac:dyDescent="0.3">
      <c r="A1" s="16" t="s">
        <v>171</v>
      </c>
      <c r="B1" s="16" t="s">
        <v>0</v>
      </c>
      <c r="C1" s="17" t="s">
        <v>330</v>
      </c>
      <c r="D1" s="16" t="s">
        <v>331</v>
      </c>
      <c r="E1" s="18" t="s">
        <v>2</v>
      </c>
    </row>
    <row r="2" spans="1:5" x14ac:dyDescent="0.3">
      <c r="A2" s="12" t="s">
        <v>3</v>
      </c>
      <c r="B2" s="12" t="s">
        <v>4</v>
      </c>
      <c r="C2" s="13" t="s">
        <v>8</v>
      </c>
      <c r="D2" s="12" t="s">
        <v>332</v>
      </c>
      <c r="E2" s="14" t="s">
        <v>5</v>
      </c>
    </row>
    <row r="3" spans="1:5" x14ac:dyDescent="0.3">
      <c r="A3" s="12" t="s">
        <v>6</v>
      </c>
      <c r="B3" s="12" t="s">
        <v>7</v>
      </c>
      <c r="C3" s="13" t="s">
        <v>9</v>
      </c>
      <c r="D3" s="12" t="s">
        <v>333</v>
      </c>
      <c r="E3" s="14" t="s">
        <v>5</v>
      </c>
    </row>
    <row r="4" spans="1:5" x14ac:dyDescent="0.3">
      <c r="A4" s="12" t="s">
        <v>10</v>
      </c>
      <c r="B4" s="12" t="s">
        <v>4</v>
      </c>
      <c r="C4" s="13" t="s">
        <v>11</v>
      </c>
      <c r="D4" s="12" t="s">
        <v>334</v>
      </c>
      <c r="E4" s="14">
        <v>30000</v>
      </c>
    </row>
    <row r="5" spans="1:5" x14ac:dyDescent="0.3">
      <c r="A5" s="12" t="s">
        <v>12</v>
      </c>
      <c r="B5" s="12" t="s">
        <v>4</v>
      </c>
      <c r="C5" s="13" t="s">
        <v>13</v>
      </c>
      <c r="D5" s="12" t="s">
        <v>335</v>
      </c>
      <c r="E5" s="14">
        <v>50</v>
      </c>
    </row>
    <row r="6" spans="1:5" x14ac:dyDescent="0.3">
      <c r="A6" s="12" t="s">
        <v>12</v>
      </c>
      <c r="B6" s="12" t="s">
        <v>4</v>
      </c>
      <c r="C6" s="13" t="s">
        <v>14</v>
      </c>
      <c r="D6" s="12" t="s">
        <v>336</v>
      </c>
      <c r="E6" s="14">
        <v>650</v>
      </c>
    </row>
    <row r="7" spans="1:5" x14ac:dyDescent="0.3">
      <c r="A7" s="12" t="s">
        <v>12</v>
      </c>
      <c r="B7" s="12" t="s">
        <v>4</v>
      </c>
      <c r="C7" s="13" t="s">
        <v>166</v>
      </c>
      <c r="D7" s="12" t="s">
        <v>337</v>
      </c>
      <c r="E7" s="14">
        <v>4200</v>
      </c>
    </row>
    <row r="8" spans="1:5" x14ac:dyDescent="0.3">
      <c r="A8" s="12" t="s">
        <v>12</v>
      </c>
      <c r="B8" s="12" t="s">
        <v>4</v>
      </c>
      <c r="C8" s="13" t="s">
        <v>167</v>
      </c>
      <c r="D8" s="12" t="s">
        <v>338</v>
      </c>
      <c r="E8" s="14">
        <v>340</v>
      </c>
    </row>
    <row r="9" spans="1:5" x14ac:dyDescent="0.3">
      <c r="A9" s="12" t="s">
        <v>339</v>
      </c>
      <c r="B9" s="12" t="s">
        <v>4</v>
      </c>
      <c r="C9" s="13" t="s">
        <v>15</v>
      </c>
      <c r="D9" s="12" t="s">
        <v>340</v>
      </c>
      <c r="E9" s="14">
        <v>550</v>
      </c>
    </row>
    <row r="10" spans="1:5" x14ac:dyDescent="0.3">
      <c r="A10" s="12" t="s">
        <v>16</v>
      </c>
      <c r="B10" s="12" t="s">
        <v>17</v>
      </c>
      <c r="C10" s="13" t="s">
        <v>18</v>
      </c>
      <c r="D10" s="12" t="s">
        <v>341</v>
      </c>
      <c r="E10" s="14" t="s">
        <v>5</v>
      </c>
    </row>
    <row r="11" spans="1:5" x14ac:dyDescent="0.3">
      <c r="A11" s="12" t="s">
        <v>19</v>
      </c>
      <c r="B11" s="12" t="s">
        <v>20</v>
      </c>
      <c r="C11" s="13" t="s">
        <v>21</v>
      </c>
      <c r="D11" s="12" t="s">
        <v>342</v>
      </c>
      <c r="E11" s="14">
        <v>3000</v>
      </c>
    </row>
    <row r="12" spans="1:5" x14ac:dyDescent="0.3">
      <c r="A12" s="12" t="s">
        <v>22</v>
      </c>
      <c r="B12" s="12" t="s">
        <v>23</v>
      </c>
      <c r="C12" s="13" t="s">
        <v>24</v>
      </c>
      <c r="D12" s="12" t="s">
        <v>343</v>
      </c>
      <c r="E12" s="14" t="s">
        <v>5</v>
      </c>
    </row>
    <row r="13" spans="1:5" x14ac:dyDescent="0.3">
      <c r="A13" s="12" t="s">
        <v>31</v>
      </c>
      <c r="B13" s="12" t="s">
        <v>32</v>
      </c>
      <c r="C13" s="13" t="s">
        <v>33</v>
      </c>
      <c r="D13" s="12" t="s">
        <v>357</v>
      </c>
      <c r="E13" s="14" t="s">
        <v>5</v>
      </c>
    </row>
    <row r="14" spans="1:5" x14ac:dyDescent="0.3">
      <c r="A14" s="12" t="s">
        <v>26</v>
      </c>
      <c r="B14" s="12" t="s">
        <v>27</v>
      </c>
      <c r="C14" s="13" t="s">
        <v>28</v>
      </c>
      <c r="D14" s="12" t="s">
        <v>358</v>
      </c>
      <c r="E14" s="14" t="s">
        <v>5</v>
      </c>
    </row>
    <row r="15" spans="1:5" x14ac:dyDescent="0.3">
      <c r="A15" s="12" t="s">
        <v>344</v>
      </c>
      <c r="B15" s="12" t="s">
        <v>23</v>
      </c>
      <c r="C15" s="13" t="s">
        <v>29</v>
      </c>
      <c r="D15" s="12" t="s">
        <v>359</v>
      </c>
      <c r="E15" s="14" t="s">
        <v>5</v>
      </c>
    </row>
    <row r="16" spans="1:5" x14ac:dyDescent="0.3">
      <c r="A16" s="12" t="s">
        <v>34</v>
      </c>
      <c r="B16" s="12" t="s">
        <v>23</v>
      </c>
      <c r="C16" s="13" t="s">
        <v>30</v>
      </c>
      <c r="D16" s="12" t="s">
        <v>360</v>
      </c>
      <c r="E16" s="14" t="s">
        <v>5</v>
      </c>
    </row>
    <row r="17" spans="1:5" ht="28.8" x14ac:dyDescent="0.3">
      <c r="A17" s="12" t="s">
        <v>345</v>
      </c>
      <c r="B17" s="12" t="s">
        <v>35</v>
      </c>
      <c r="C17" s="13" t="s">
        <v>36</v>
      </c>
      <c r="D17" s="12" t="s">
        <v>361</v>
      </c>
      <c r="E17" s="14" t="s">
        <v>5</v>
      </c>
    </row>
    <row r="18" spans="1:5" x14ac:dyDescent="0.3">
      <c r="A18" s="12" t="s">
        <v>37</v>
      </c>
      <c r="B18" s="12" t="s">
        <v>25</v>
      </c>
      <c r="C18" s="13" t="s">
        <v>38</v>
      </c>
      <c r="D18" s="12" t="s">
        <v>362</v>
      </c>
      <c r="E18" s="14" t="s">
        <v>5</v>
      </c>
    </row>
    <row r="19" spans="1:5" x14ac:dyDescent="0.3">
      <c r="A19" s="12" t="s">
        <v>39</v>
      </c>
      <c r="B19" s="12" t="s">
        <v>27</v>
      </c>
      <c r="C19" s="13" t="s">
        <v>40</v>
      </c>
      <c r="D19" s="12" t="s">
        <v>363</v>
      </c>
      <c r="E19" s="14" t="s">
        <v>5</v>
      </c>
    </row>
    <row r="20" spans="1:5" x14ac:dyDescent="0.3">
      <c r="A20" s="12" t="s">
        <v>347</v>
      </c>
      <c r="B20" s="12" t="s">
        <v>41</v>
      </c>
      <c r="C20" s="13" t="s">
        <v>346</v>
      </c>
      <c r="D20" s="12" t="s">
        <v>364</v>
      </c>
      <c r="E20" s="14" t="s">
        <v>5</v>
      </c>
    </row>
    <row r="21" spans="1:5" ht="28.8" x14ac:dyDescent="0.3">
      <c r="A21" s="12" t="s">
        <v>348</v>
      </c>
      <c r="B21" s="12" t="s">
        <v>20</v>
      </c>
      <c r="C21" s="13" t="s">
        <v>42</v>
      </c>
      <c r="D21" s="12" t="s">
        <v>365</v>
      </c>
      <c r="E21" s="14" t="s">
        <v>43</v>
      </c>
    </row>
    <row r="22" spans="1:5" x14ac:dyDescent="0.3">
      <c r="A22" s="12" t="s">
        <v>161</v>
      </c>
      <c r="B22" s="12" t="s">
        <v>44</v>
      </c>
      <c r="C22" s="13" t="s">
        <v>162</v>
      </c>
      <c r="D22" s="12" t="s">
        <v>366</v>
      </c>
      <c r="E22" s="14" t="s">
        <v>5</v>
      </c>
    </row>
    <row r="23" spans="1:5" x14ac:dyDescent="0.3">
      <c r="A23" s="12" t="s">
        <v>178</v>
      </c>
      <c r="B23" s="12" t="s">
        <v>44</v>
      </c>
      <c r="C23" s="13" t="s">
        <v>45</v>
      </c>
      <c r="D23" s="12" t="s">
        <v>367</v>
      </c>
      <c r="E23" s="14">
        <v>2000</v>
      </c>
    </row>
    <row r="24" spans="1:5" x14ac:dyDescent="0.3">
      <c r="A24" s="12" t="s">
        <v>349</v>
      </c>
      <c r="B24" s="12" t="s">
        <v>25</v>
      </c>
      <c r="C24" s="13" t="s">
        <v>46</v>
      </c>
      <c r="D24" s="12" t="s">
        <v>368</v>
      </c>
      <c r="E24" s="14">
        <v>25000</v>
      </c>
    </row>
    <row r="25" spans="1:5" ht="28.8" x14ac:dyDescent="0.3">
      <c r="A25" s="12" t="s">
        <v>350</v>
      </c>
      <c r="B25" s="12" t="s">
        <v>44</v>
      </c>
      <c r="C25" s="15" t="s">
        <v>376</v>
      </c>
      <c r="D25" s="12" t="s">
        <v>369</v>
      </c>
      <c r="E25" s="14">
        <v>1000</v>
      </c>
    </row>
    <row r="26" spans="1:5" x14ac:dyDescent="0.3">
      <c r="A26" s="12" t="s">
        <v>351</v>
      </c>
      <c r="B26" s="12" t="s">
        <v>44</v>
      </c>
      <c r="C26" s="13" t="s">
        <v>47</v>
      </c>
      <c r="D26" s="12" t="s">
        <v>370</v>
      </c>
      <c r="E26" s="14">
        <v>1000</v>
      </c>
    </row>
    <row r="27" spans="1:5" x14ac:dyDescent="0.3">
      <c r="A27" s="12" t="s">
        <v>352</v>
      </c>
      <c r="B27" s="12" t="s">
        <v>44</v>
      </c>
      <c r="C27" s="13" t="s">
        <v>48</v>
      </c>
      <c r="D27" s="12" t="s">
        <v>371</v>
      </c>
      <c r="E27" s="14">
        <v>8500</v>
      </c>
    </row>
    <row r="28" spans="1:5" x14ac:dyDescent="0.3">
      <c r="A28" s="12" t="s">
        <v>353</v>
      </c>
      <c r="B28" s="12" t="s">
        <v>44</v>
      </c>
      <c r="C28" s="13" t="s">
        <v>50</v>
      </c>
      <c r="D28" s="12" t="s">
        <v>372</v>
      </c>
      <c r="E28" s="14">
        <v>2000</v>
      </c>
    </row>
    <row r="29" spans="1:5" x14ac:dyDescent="0.3">
      <c r="A29" s="12" t="s">
        <v>354</v>
      </c>
      <c r="B29" s="12" t="s">
        <v>44</v>
      </c>
      <c r="C29" s="13" t="s">
        <v>51</v>
      </c>
      <c r="D29" s="12" t="s">
        <v>373</v>
      </c>
      <c r="E29" s="14">
        <v>250</v>
      </c>
    </row>
    <row r="30" spans="1:5" x14ac:dyDescent="0.3">
      <c r="A30" s="12" t="s">
        <v>355</v>
      </c>
      <c r="B30" s="12" t="s">
        <v>52</v>
      </c>
      <c r="C30" s="13" t="s">
        <v>53</v>
      </c>
      <c r="D30" s="12" t="s">
        <v>374</v>
      </c>
      <c r="E30" s="14" t="s">
        <v>5</v>
      </c>
    </row>
    <row r="31" spans="1:5" ht="28.8" x14ac:dyDescent="0.3">
      <c r="A31" s="13" t="s">
        <v>148</v>
      </c>
      <c r="B31" s="12" t="s">
        <v>52</v>
      </c>
      <c r="C31" s="13" t="s">
        <v>54</v>
      </c>
      <c r="D31" s="12" t="s">
        <v>375</v>
      </c>
      <c r="E31" s="14">
        <v>5500</v>
      </c>
    </row>
    <row r="32" spans="1:5" x14ac:dyDescent="0.3">
      <c r="A32" s="12" t="s">
        <v>55</v>
      </c>
      <c r="B32" s="12" t="s">
        <v>44</v>
      </c>
      <c r="C32" s="13" t="s">
        <v>56</v>
      </c>
      <c r="D32" s="12"/>
      <c r="E32" s="14">
        <v>3000</v>
      </c>
    </row>
    <row r="33" spans="1:5" x14ac:dyDescent="0.3">
      <c r="A33" s="12" t="s">
        <v>57</v>
      </c>
      <c r="B33" s="12" t="s">
        <v>44</v>
      </c>
      <c r="C33" s="13" t="s">
        <v>58</v>
      </c>
      <c r="D33" s="12"/>
      <c r="E33" s="14">
        <v>5000</v>
      </c>
    </row>
    <row r="34" spans="1:5" x14ac:dyDescent="0.3">
      <c r="A34" s="12" t="s">
        <v>59</v>
      </c>
      <c r="B34" s="12" t="s">
        <v>52</v>
      </c>
      <c r="C34" s="13" t="s">
        <v>60</v>
      </c>
      <c r="D34" s="12"/>
      <c r="E34" s="14">
        <v>2000</v>
      </c>
    </row>
    <row r="35" spans="1:5" x14ac:dyDescent="0.3">
      <c r="A35" s="12" t="s">
        <v>61</v>
      </c>
      <c r="B35" s="12" t="s">
        <v>52</v>
      </c>
      <c r="C35" s="13" t="s">
        <v>62</v>
      </c>
      <c r="D35" s="12"/>
      <c r="E35" s="14">
        <v>5000</v>
      </c>
    </row>
    <row r="36" spans="1:5" x14ac:dyDescent="0.3">
      <c r="A36" s="12" t="s">
        <v>63</v>
      </c>
      <c r="B36" s="12" t="s">
        <v>64</v>
      </c>
      <c r="C36" s="13" t="s">
        <v>65</v>
      </c>
      <c r="D36" s="12"/>
      <c r="E36" s="14" t="s">
        <v>5</v>
      </c>
    </row>
    <row r="37" spans="1:5" x14ac:dyDescent="0.3">
      <c r="A37" s="12" t="s">
        <v>66</v>
      </c>
      <c r="B37" s="12" t="s">
        <v>356</v>
      </c>
      <c r="C37" s="13" t="s">
        <v>67</v>
      </c>
      <c r="D37" s="12"/>
      <c r="E37" s="14">
        <v>3000</v>
      </c>
    </row>
    <row r="38" spans="1:5" x14ac:dyDescent="0.3">
      <c r="A38" s="12" t="s">
        <v>163</v>
      </c>
      <c r="B38" s="12" t="s">
        <v>164</v>
      </c>
      <c r="C38" s="13" t="s">
        <v>165</v>
      </c>
      <c r="D38" s="12"/>
      <c r="E38" s="14">
        <v>25000</v>
      </c>
    </row>
    <row r="39" spans="1:5" x14ac:dyDescent="0.3">
      <c r="A39" s="12" t="s">
        <v>68</v>
      </c>
      <c r="B39" s="12" t="s">
        <v>27</v>
      </c>
      <c r="C39" s="13" t="s">
        <v>69</v>
      </c>
      <c r="D39" s="12"/>
      <c r="E39" s="14">
        <v>10000</v>
      </c>
    </row>
    <row r="40" spans="1:5" x14ac:dyDescent="0.3">
      <c r="A40" s="12" t="s">
        <v>70</v>
      </c>
      <c r="B40" s="12" t="s">
        <v>44</v>
      </c>
      <c r="C40" s="13" t="s">
        <v>71</v>
      </c>
      <c r="D40" s="12"/>
      <c r="E40" s="14">
        <v>800</v>
      </c>
    </row>
    <row r="41" spans="1:5" x14ac:dyDescent="0.3">
      <c r="A41" s="12" t="s">
        <v>72</v>
      </c>
      <c r="B41" s="12" t="s">
        <v>44</v>
      </c>
      <c r="C41" s="13" t="s">
        <v>73</v>
      </c>
      <c r="D41" s="12"/>
      <c r="E41" s="14">
        <v>700000</v>
      </c>
    </row>
    <row r="42" spans="1:5" x14ac:dyDescent="0.3">
      <c r="A42" s="12" t="s">
        <v>74</v>
      </c>
      <c r="B42" s="12" t="s">
        <v>44</v>
      </c>
      <c r="C42" s="13" t="s">
        <v>75</v>
      </c>
      <c r="D42" s="12"/>
      <c r="E42" s="14">
        <v>1000</v>
      </c>
    </row>
    <row r="43" spans="1:5" x14ac:dyDescent="0.3">
      <c r="A43" s="12" t="s">
        <v>76</v>
      </c>
      <c r="B43" s="12" t="s">
        <v>44</v>
      </c>
      <c r="C43" s="13" t="s">
        <v>77</v>
      </c>
      <c r="D43" s="12"/>
      <c r="E43" s="14">
        <v>50000</v>
      </c>
    </row>
    <row r="44" spans="1:5" x14ac:dyDescent="0.3">
      <c r="A44" s="12" t="s">
        <v>78</v>
      </c>
      <c r="B44" s="12" t="s">
        <v>79</v>
      </c>
      <c r="C44" s="13" t="s">
        <v>80</v>
      </c>
      <c r="D44" s="12"/>
      <c r="E44" s="14" t="s">
        <v>5</v>
      </c>
    </row>
    <row r="45" spans="1:5" x14ac:dyDescent="0.3">
      <c r="A45" s="12" t="s">
        <v>93</v>
      </c>
      <c r="B45" s="12" t="s">
        <v>44</v>
      </c>
      <c r="C45" s="13" t="s">
        <v>81</v>
      </c>
      <c r="D45" s="12"/>
      <c r="E45" s="14">
        <v>10000</v>
      </c>
    </row>
    <row r="46" spans="1:5" x14ac:dyDescent="0.3">
      <c r="A46" s="12" t="s">
        <v>182</v>
      </c>
      <c r="B46" s="12"/>
      <c r="C46" s="13" t="s">
        <v>183</v>
      </c>
      <c r="D46" s="12"/>
      <c r="E46" s="14">
        <v>6000</v>
      </c>
    </row>
    <row r="47" spans="1:5" x14ac:dyDescent="0.3">
      <c r="A47" s="12" t="s">
        <v>82</v>
      </c>
      <c r="B47" s="12" t="s">
        <v>44</v>
      </c>
      <c r="C47" s="13" t="s">
        <v>83</v>
      </c>
      <c r="D47" s="12"/>
      <c r="E47" s="14">
        <v>10000</v>
      </c>
    </row>
    <row r="48" spans="1:5" x14ac:dyDescent="0.3">
      <c r="A48" s="12" t="s">
        <v>84</v>
      </c>
      <c r="B48" s="12" t="s">
        <v>85</v>
      </c>
      <c r="C48" s="13" t="s">
        <v>86</v>
      </c>
      <c r="D48" s="12"/>
      <c r="E48" s="14">
        <v>10000</v>
      </c>
    </row>
    <row r="49" spans="1:5" x14ac:dyDescent="0.3">
      <c r="A49" s="12" t="s">
        <v>87</v>
      </c>
      <c r="B49" s="12" t="s">
        <v>88</v>
      </c>
      <c r="C49" s="13" t="s">
        <v>89</v>
      </c>
      <c r="D49" s="12"/>
      <c r="E49" s="14">
        <v>10000</v>
      </c>
    </row>
    <row r="50" spans="1:5" x14ac:dyDescent="0.3">
      <c r="A50" s="12" t="s">
        <v>90</v>
      </c>
      <c r="B50" s="12" t="s">
        <v>25</v>
      </c>
      <c r="C50" s="13" t="s">
        <v>92</v>
      </c>
      <c r="D50" s="12"/>
      <c r="E50" s="14" t="s">
        <v>5</v>
      </c>
    </row>
    <row r="51" spans="1:5" ht="28.8" x14ac:dyDescent="0.3">
      <c r="A51" s="12" t="s">
        <v>94</v>
      </c>
      <c r="B51" s="12" t="s">
        <v>44</v>
      </c>
      <c r="C51" s="13" t="s">
        <v>95</v>
      </c>
      <c r="D51" s="12"/>
      <c r="E51" s="14" t="s">
        <v>96</v>
      </c>
    </row>
    <row r="52" spans="1:5" x14ac:dyDescent="0.3">
      <c r="A52" s="12" t="s">
        <v>97</v>
      </c>
      <c r="B52" s="12" t="s">
        <v>98</v>
      </c>
      <c r="C52" s="13" t="s">
        <v>99</v>
      </c>
      <c r="D52" s="12"/>
      <c r="E52" s="14" t="s">
        <v>5</v>
      </c>
    </row>
    <row r="53" spans="1:5" x14ac:dyDescent="0.3">
      <c r="A53" s="12" t="s">
        <v>100</v>
      </c>
      <c r="B53" s="12" t="s">
        <v>44</v>
      </c>
      <c r="C53" s="13" t="s">
        <v>101</v>
      </c>
      <c r="D53" s="12"/>
      <c r="E53" s="14">
        <v>1500</v>
      </c>
    </row>
    <row r="54" spans="1:5" x14ac:dyDescent="0.3">
      <c r="A54" s="12" t="s">
        <v>100</v>
      </c>
      <c r="B54" s="12" t="s">
        <v>44</v>
      </c>
      <c r="C54" s="13" t="s">
        <v>102</v>
      </c>
      <c r="D54" s="12"/>
      <c r="E54" s="14">
        <v>500</v>
      </c>
    </row>
    <row r="55" spans="1:5" x14ac:dyDescent="0.3">
      <c r="A55" s="12" t="s">
        <v>103</v>
      </c>
      <c r="B55" s="12" t="s">
        <v>44</v>
      </c>
      <c r="C55" s="13" t="s">
        <v>104</v>
      </c>
      <c r="D55" s="12"/>
      <c r="E55" s="14">
        <v>2000</v>
      </c>
    </row>
    <row r="56" spans="1:5" x14ac:dyDescent="0.3">
      <c r="A56" s="12" t="s">
        <v>105</v>
      </c>
      <c r="B56" s="12" t="s">
        <v>98</v>
      </c>
      <c r="C56" s="13" t="s">
        <v>377</v>
      </c>
      <c r="D56" s="12"/>
      <c r="E56" s="14" t="s">
        <v>5</v>
      </c>
    </row>
    <row r="57" spans="1:5" x14ac:dyDescent="0.3">
      <c r="A57" s="12" t="s">
        <v>106</v>
      </c>
      <c r="B57" s="12" t="s">
        <v>25</v>
      </c>
      <c r="C57" s="13" t="s">
        <v>107</v>
      </c>
      <c r="D57" s="12"/>
      <c r="E57" s="14">
        <v>25000</v>
      </c>
    </row>
    <row r="58" spans="1:5" x14ac:dyDescent="0.3">
      <c r="A58" s="12" t="s">
        <v>108</v>
      </c>
      <c r="B58" s="12" t="s">
        <v>44</v>
      </c>
      <c r="C58" s="13" t="s">
        <v>109</v>
      </c>
      <c r="D58" s="12"/>
      <c r="E58" s="14">
        <v>1000</v>
      </c>
    </row>
    <row r="59" spans="1:5" x14ac:dyDescent="0.3">
      <c r="A59" s="12" t="s">
        <v>110</v>
      </c>
      <c r="B59" s="12" t="s">
        <v>44</v>
      </c>
      <c r="C59" s="13" t="s">
        <v>111</v>
      </c>
      <c r="D59" s="12"/>
      <c r="E59" s="14">
        <v>42000</v>
      </c>
    </row>
    <row r="60" spans="1:5" x14ac:dyDescent="0.3">
      <c r="A60" s="12" t="s">
        <v>112</v>
      </c>
      <c r="B60" s="12" t="s">
        <v>113</v>
      </c>
      <c r="C60" s="13" t="s">
        <v>114</v>
      </c>
      <c r="D60" s="12"/>
      <c r="E60" s="14">
        <v>15000</v>
      </c>
    </row>
    <row r="61" spans="1:5" x14ac:dyDescent="0.3">
      <c r="A61" s="12" t="s">
        <v>115</v>
      </c>
      <c r="B61" s="12" t="s">
        <v>116</v>
      </c>
      <c r="C61" s="13" t="s">
        <v>117</v>
      </c>
      <c r="D61" s="12"/>
      <c r="E61" s="14" t="s">
        <v>5</v>
      </c>
    </row>
    <row r="62" spans="1:5" x14ac:dyDescent="0.3">
      <c r="A62" s="12" t="s">
        <v>118</v>
      </c>
      <c r="B62" s="12" t="s">
        <v>25</v>
      </c>
      <c r="C62" s="13" t="s">
        <v>119</v>
      </c>
      <c r="D62" s="12"/>
      <c r="E62" s="14" t="s">
        <v>5</v>
      </c>
    </row>
    <row r="63" spans="1:5" ht="28.8" x14ac:dyDescent="0.3">
      <c r="A63" s="12" t="s">
        <v>122</v>
      </c>
      <c r="B63" s="12" t="s">
        <v>44</v>
      </c>
      <c r="C63" s="13" t="s">
        <v>120</v>
      </c>
      <c r="D63" s="12"/>
      <c r="E63" s="14" t="s">
        <v>96</v>
      </c>
    </row>
    <row r="64" spans="1:5" x14ac:dyDescent="0.3">
      <c r="A64" s="12" t="s">
        <v>121</v>
      </c>
      <c r="B64" s="12" t="s">
        <v>113</v>
      </c>
      <c r="C64" s="13" t="s">
        <v>123</v>
      </c>
      <c r="D64" s="12"/>
      <c r="E64" s="14" t="s">
        <v>5</v>
      </c>
    </row>
    <row r="65" spans="1:5" x14ac:dyDescent="0.3">
      <c r="A65" s="12" t="s">
        <v>124</v>
      </c>
      <c r="B65" s="12" t="s">
        <v>44</v>
      </c>
      <c r="C65" s="13" t="s">
        <v>125</v>
      </c>
      <c r="D65" s="12"/>
      <c r="E65" s="14" t="s">
        <v>5</v>
      </c>
    </row>
    <row r="66" spans="1:5" x14ac:dyDescent="0.3">
      <c r="A66" s="12" t="s">
        <v>126</v>
      </c>
      <c r="B66" s="12" t="s">
        <v>44</v>
      </c>
      <c r="C66" s="13" t="s">
        <v>127</v>
      </c>
      <c r="D66" s="12"/>
      <c r="E66" s="14" t="s">
        <v>128</v>
      </c>
    </row>
    <row r="67" spans="1:5" x14ac:dyDescent="0.3">
      <c r="A67" s="12" t="s">
        <v>129</v>
      </c>
      <c r="B67" s="12" t="s">
        <v>130</v>
      </c>
      <c r="C67" s="13" t="s">
        <v>131</v>
      </c>
      <c r="D67" s="12"/>
      <c r="E67" s="14" t="s">
        <v>5</v>
      </c>
    </row>
    <row r="68" spans="1:5" x14ac:dyDescent="0.3">
      <c r="A68" s="12" t="s">
        <v>134</v>
      </c>
      <c r="B68" s="12" t="s">
        <v>44</v>
      </c>
      <c r="C68" s="13" t="s">
        <v>132</v>
      </c>
      <c r="D68" s="12"/>
      <c r="E68" s="14">
        <v>300</v>
      </c>
    </row>
    <row r="69" spans="1:5" x14ac:dyDescent="0.3">
      <c r="A69" s="12" t="s">
        <v>134</v>
      </c>
      <c r="B69" s="12" t="s">
        <v>44</v>
      </c>
      <c r="C69" s="13" t="s">
        <v>133</v>
      </c>
      <c r="D69" s="12"/>
      <c r="E69" s="14">
        <v>1200</v>
      </c>
    </row>
    <row r="70" spans="1:5" x14ac:dyDescent="0.3">
      <c r="A70" s="12" t="s">
        <v>135</v>
      </c>
      <c r="B70" s="12" t="s">
        <v>136</v>
      </c>
      <c r="C70" s="13" t="s">
        <v>137</v>
      </c>
      <c r="D70" s="12"/>
      <c r="E70" s="14" t="s">
        <v>5</v>
      </c>
    </row>
    <row r="71" spans="1:5" x14ac:dyDescent="0.3">
      <c r="A71" s="12" t="s">
        <v>138</v>
      </c>
      <c r="B71" s="12" t="s">
        <v>44</v>
      </c>
      <c r="C71" s="13" t="s">
        <v>139</v>
      </c>
      <c r="D71" s="12"/>
      <c r="E71" s="14">
        <v>2000</v>
      </c>
    </row>
    <row r="72" spans="1:5" x14ac:dyDescent="0.3">
      <c r="A72" s="12" t="s">
        <v>138</v>
      </c>
      <c r="B72" s="12" t="s">
        <v>44</v>
      </c>
      <c r="C72" s="13" t="s">
        <v>140</v>
      </c>
      <c r="D72" s="12"/>
      <c r="E72" s="14" t="s">
        <v>5</v>
      </c>
    </row>
    <row r="73" spans="1:5" x14ac:dyDescent="0.3">
      <c r="A73" s="12" t="s">
        <v>141</v>
      </c>
      <c r="B73" s="12" t="s">
        <v>44</v>
      </c>
      <c r="C73" s="13" t="s">
        <v>142</v>
      </c>
      <c r="D73" s="12"/>
      <c r="E73" s="14">
        <v>2000</v>
      </c>
    </row>
    <row r="74" spans="1:5" x14ac:dyDescent="0.3">
      <c r="A74" s="12" t="s">
        <v>141</v>
      </c>
      <c r="B74" s="12" t="s">
        <v>44</v>
      </c>
      <c r="C74" s="13" t="s">
        <v>143</v>
      </c>
      <c r="D74" s="12"/>
      <c r="E74" s="14" t="s">
        <v>5</v>
      </c>
    </row>
    <row r="75" spans="1:5" x14ac:dyDescent="0.3">
      <c r="A75" s="12" t="s">
        <v>144</v>
      </c>
      <c r="B75" s="12" t="s">
        <v>44</v>
      </c>
      <c r="C75" s="13" t="s">
        <v>145</v>
      </c>
      <c r="D75" s="12"/>
      <c r="E75" s="14">
        <v>15</v>
      </c>
    </row>
    <row r="76" spans="1:5" x14ac:dyDescent="0.3">
      <c r="A76" s="12" t="s">
        <v>146</v>
      </c>
      <c r="B76" s="12" t="s">
        <v>136</v>
      </c>
      <c r="C76" s="13" t="s">
        <v>147</v>
      </c>
      <c r="D76" s="12"/>
      <c r="E76" s="14" t="s">
        <v>5</v>
      </c>
    </row>
    <row r="77" spans="1:5" x14ac:dyDescent="0.3">
      <c r="A77" s="12" t="s">
        <v>149</v>
      </c>
      <c r="B77" s="12" t="s">
        <v>44</v>
      </c>
      <c r="C77" s="13" t="s">
        <v>150</v>
      </c>
      <c r="D77" s="12"/>
      <c r="E77" s="14">
        <v>24.13</v>
      </c>
    </row>
    <row r="78" spans="1:5" x14ac:dyDescent="0.3">
      <c r="A78" s="12" t="s">
        <v>151</v>
      </c>
      <c r="B78" s="12" t="s">
        <v>152</v>
      </c>
      <c r="C78" s="13" t="s">
        <v>153</v>
      </c>
      <c r="D78" s="12"/>
      <c r="E78" s="14">
        <v>971.4</v>
      </c>
    </row>
    <row r="79" spans="1:5" x14ac:dyDescent="0.3">
      <c r="A79" s="12" t="s">
        <v>154</v>
      </c>
      <c r="B79" s="12" t="s">
        <v>155</v>
      </c>
      <c r="C79" s="13" t="s">
        <v>156</v>
      </c>
      <c r="D79" s="12"/>
      <c r="E79" s="14" t="s">
        <v>5</v>
      </c>
    </row>
    <row r="80" spans="1:5" x14ac:dyDescent="0.3">
      <c r="A80" s="12" t="s">
        <v>157</v>
      </c>
      <c r="B80" s="12" t="s">
        <v>44</v>
      </c>
      <c r="C80" s="13" t="s">
        <v>158</v>
      </c>
      <c r="D80" s="12"/>
      <c r="E80" s="14" t="s">
        <v>5</v>
      </c>
    </row>
    <row r="81" spans="1:5" ht="28.8" x14ac:dyDescent="0.3">
      <c r="A81" s="12" t="s">
        <v>159</v>
      </c>
      <c r="B81" s="12" t="s">
        <v>44</v>
      </c>
      <c r="C81" s="13" t="s">
        <v>160</v>
      </c>
      <c r="D81" s="12"/>
      <c r="E81" s="14" t="s">
        <v>5</v>
      </c>
    </row>
  </sheetData>
  <pageMargins left="0.7" right="0.7" top="0.75" bottom="0.75" header="0.3" footer="0.3"/>
  <pageSetup paperSize="8" scale="7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F26"/>
  <sheetViews>
    <sheetView workbookViewId="0">
      <selection activeCell="C6" sqref="C6"/>
    </sheetView>
  </sheetViews>
  <sheetFormatPr defaultRowHeight="14.4" x14ac:dyDescent="0.3"/>
  <cols>
    <col min="2" max="2" width="19.6640625" style="1" bestFit="1" customWidth="1"/>
    <col min="3" max="3" width="28.6640625" customWidth="1"/>
    <col min="4" max="4" width="10.5546875" bestFit="1" customWidth="1"/>
    <col min="5" max="5" width="10.88671875" style="3" bestFit="1" customWidth="1"/>
  </cols>
  <sheetData>
    <row r="2" spans="2:6" x14ac:dyDescent="0.3">
      <c r="B2" s="1" t="s">
        <v>184</v>
      </c>
      <c r="C2" t="s">
        <v>254</v>
      </c>
    </row>
    <row r="3" spans="2:6" x14ac:dyDescent="0.3">
      <c r="B3" s="1" t="s">
        <v>170</v>
      </c>
      <c r="C3" s="2">
        <v>5000</v>
      </c>
    </row>
    <row r="4" spans="2:6" x14ac:dyDescent="0.3">
      <c r="B4" s="1" t="s">
        <v>171</v>
      </c>
      <c r="C4" t="s">
        <v>255</v>
      </c>
    </row>
    <row r="5" spans="2:6" x14ac:dyDescent="0.3">
      <c r="B5" s="1" t="s">
        <v>188</v>
      </c>
      <c r="C5" s="2">
        <f>C3-SUM(E:E)</f>
        <v>4461.92</v>
      </c>
    </row>
    <row r="7" spans="2:6" x14ac:dyDescent="0.3">
      <c r="B7" s="9" t="s">
        <v>189</v>
      </c>
      <c r="C7" s="9" t="s">
        <v>1</v>
      </c>
      <c r="D7" s="9" t="s">
        <v>181</v>
      </c>
      <c r="E7" s="10" t="s">
        <v>190</v>
      </c>
      <c r="F7" s="9"/>
    </row>
    <row r="8" spans="2:6" x14ac:dyDescent="0.3">
      <c r="B8" s="9">
        <v>34</v>
      </c>
      <c r="C8" s="9" t="s">
        <v>259</v>
      </c>
      <c r="D8" s="11">
        <v>43265</v>
      </c>
      <c r="E8" s="10">
        <v>9.9</v>
      </c>
      <c r="F8" s="9"/>
    </row>
    <row r="9" spans="2:6" x14ac:dyDescent="0.3">
      <c r="B9" s="9">
        <v>35</v>
      </c>
      <c r="C9" s="9" t="s">
        <v>258</v>
      </c>
      <c r="D9" s="11">
        <v>43265</v>
      </c>
      <c r="E9" s="10">
        <v>5.4</v>
      </c>
      <c r="F9" s="9"/>
    </row>
    <row r="10" spans="2:6" x14ac:dyDescent="0.3">
      <c r="B10" s="9">
        <v>44</v>
      </c>
      <c r="C10" s="9" t="s">
        <v>256</v>
      </c>
      <c r="D10" s="11">
        <v>43271</v>
      </c>
      <c r="E10" s="10">
        <v>96.67</v>
      </c>
      <c r="F10" s="9"/>
    </row>
    <row r="11" spans="2:6" x14ac:dyDescent="0.3">
      <c r="B11" s="9">
        <v>81</v>
      </c>
      <c r="C11" s="9" t="s">
        <v>257</v>
      </c>
      <c r="D11" s="11">
        <v>43308</v>
      </c>
      <c r="E11" s="10">
        <v>27.47</v>
      </c>
      <c r="F11" s="9"/>
    </row>
    <row r="12" spans="2:6" x14ac:dyDescent="0.3">
      <c r="B12" s="9">
        <v>97</v>
      </c>
      <c r="C12" s="9" t="s">
        <v>258</v>
      </c>
      <c r="D12" s="11">
        <v>43340</v>
      </c>
      <c r="E12" s="10">
        <v>46.65</v>
      </c>
      <c r="F12" s="9"/>
    </row>
    <row r="13" spans="2:6" x14ac:dyDescent="0.3">
      <c r="B13" s="9">
        <v>109</v>
      </c>
      <c r="C13" s="9" t="s">
        <v>259</v>
      </c>
      <c r="D13" s="11">
        <v>43347</v>
      </c>
      <c r="E13" s="10">
        <v>12.6</v>
      </c>
      <c r="F13" s="9"/>
    </row>
    <row r="14" spans="2:6" x14ac:dyDescent="0.3">
      <c r="B14" s="9">
        <v>111</v>
      </c>
      <c r="C14" s="9" t="s">
        <v>257</v>
      </c>
      <c r="D14" s="11">
        <v>43354</v>
      </c>
      <c r="E14" s="10">
        <v>13.07</v>
      </c>
      <c r="F14" s="9"/>
    </row>
    <row r="15" spans="2:6" x14ac:dyDescent="0.3">
      <c r="B15" s="9">
        <v>136</v>
      </c>
      <c r="C15" s="9" t="s">
        <v>257</v>
      </c>
      <c r="D15" s="11">
        <v>43385</v>
      </c>
      <c r="E15" s="10">
        <v>32.76</v>
      </c>
      <c r="F15" s="9"/>
    </row>
    <row r="16" spans="2:6" x14ac:dyDescent="0.3">
      <c r="B16" s="9">
        <v>164</v>
      </c>
      <c r="C16" s="9" t="s">
        <v>257</v>
      </c>
      <c r="D16" s="11">
        <v>43410</v>
      </c>
      <c r="E16" s="10">
        <v>10.26</v>
      </c>
      <c r="F16" s="9"/>
    </row>
    <row r="17" spans="2:6" x14ac:dyDescent="0.3">
      <c r="B17" s="9">
        <v>169</v>
      </c>
      <c r="C17" s="9" t="s">
        <v>260</v>
      </c>
      <c r="D17" s="11">
        <v>43416</v>
      </c>
      <c r="E17" s="10">
        <v>36.450000000000003</v>
      </c>
      <c r="F17" s="9"/>
    </row>
    <row r="18" spans="2:6" x14ac:dyDescent="0.3">
      <c r="B18" s="9">
        <v>187</v>
      </c>
      <c r="C18" s="9" t="s">
        <v>275</v>
      </c>
      <c r="D18" s="11">
        <v>43434</v>
      </c>
      <c r="E18" s="10">
        <v>146.30000000000001</v>
      </c>
      <c r="F18" s="9"/>
    </row>
    <row r="19" spans="2:6" x14ac:dyDescent="0.3">
      <c r="B19" s="9">
        <v>192</v>
      </c>
      <c r="C19" s="9" t="s">
        <v>257</v>
      </c>
      <c r="D19" s="11">
        <v>43445</v>
      </c>
      <c r="E19" s="10">
        <v>17.34</v>
      </c>
      <c r="F19" s="9"/>
    </row>
    <row r="20" spans="2:6" x14ac:dyDescent="0.3">
      <c r="B20" s="9">
        <v>213</v>
      </c>
      <c r="C20" s="9" t="s">
        <v>257</v>
      </c>
      <c r="D20" s="11">
        <v>43455</v>
      </c>
      <c r="E20" s="10">
        <v>6.84</v>
      </c>
      <c r="F20" s="9"/>
    </row>
    <row r="21" spans="2:6" x14ac:dyDescent="0.3">
      <c r="B21" s="9">
        <v>230</v>
      </c>
      <c r="C21" s="9" t="s">
        <v>275</v>
      </c>
      <c r="D21" s="11">
        <v>43468</v>
      </c>
      <c r="E21" s="10">
        <v>27.9</v>
      </c>
      <c r="F21" s="9"/>
    </row>
    <row r="22" spans="2:6" x14ac:dyDescent="0.3">
      <c r="B22" s="9">
        <v>233</v>
      </c>
      <c r="C22" s="9" t="s">
        <v>258</v>
      </c>
      <c r="D22" s="11">
        <v>43468</v>
      </c>
      <c r="E22" s="10">
        <v>19.2</v>
      </c>
      <c r="F22" s="9"/>
    </row>
    <row r="23" spans="2:6" x14ac:dyDescent="0.3">
      <c r="B23" s="9">
        <v>265</v>
      </c>
      <c r="C23" s="9" t="s">
        <v>257</v>
      </c>
      <c r="D23" s="11">
        <v>43504</v>
      </c>
      <c r="E23" s="10">
        <v>14.38</v>
      </c>
      <c r="F23" s="9"/>
    </row>
    <row r="24" spans="2:6" x14ac:dyDescent="0.3">
      <c r="B24" s="9">
        <v>318</v>
      </c>
      <c r="C24" s="9" t="s">
        <v>275</v>
      </c>
      <c r="D24" s="11">
        <v>43539</v>
      </c>
      <c r="E24" s="10">
        <v>1.8</v>
      </c>
      <c r="F24" s="9"/>
    </row>
    <row r="25" spans="2:6" x14ac:dyDescent="0.3">
      <c r="B25" s="9">
        <v>314</v>
      </c>
      <c r="C25" s="9" t="s">
        <v>257</v>
      </c>
      <c r="D25" s="11">
        <v>43532</v>
      </c>
      <c r="E25" s="10">
        <v>5.89</v>
      </c>
      <c r="F25" s="9"/>
    </row>
    <row r="26" spans="2:6" x14ac:dyDescent="0.3">
      <c r="B26" s="9">
        <v>313</v>
      </c>
      <c r="C26" s="9" t="s">
        <v>258</v>
      </c>
      <c r="D26" s="11">
        <v>43532</v>
      </c>
      <c r="E26" s="10">
        <v>7.2</v>
      </c>
      <c r="F26"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E11"/>
  <sheetViews>
    <sheetView tabSelected="1" workbookViewId="0">
      <selection activeCell="D5" sqref="D5"/>
    </sheetView>
  </sheetViews>
  <sheetFormatPr defaultRowHeight="14.4" x14ac:dyDescent="0.3"/>
  <cols>
    <col min="2" max="2" width="17.6640625" bestFit="1" customWidth="1"/>
    <col min="3" max="3" width="41.33203125" customWidth="1"/>
    <col min="4" max="4" width="27.6640625" style="3" bestFit="1" customWidth="1"/>
  </cols>
  <sheetData>
    <row r="2" spans="1:5" x14ac:dyDescent="0.3">
      <c r="B2" t="s">
        <v>168</v>
      </c>
      <c r="C2" t="s">
        <v>169</v>
      </c>
    </row>
    <row r="3" spans="1:5" x14ac:dyDescent="0.3">
      <c r="B3" t="s">
        <v>170</v>
      </c>
      <c r="C3" s="2">
        <v>13000</v>
      </c>
    </row>
    <row r="4" spans="1:5" x14ac:dyDescent="0.3">
      <c r="B4" t="s">
        <v>171</v>
      </c>
      <c r="C4" t="s">
        <v>172</v>
      </c>
      <c r="D4" s="3" t="s">
        <v>378</v>
      </c>
    </row>
    <row r="5" spans="1:5" x14ac:dyDescent="0.3">
      <c r="B5" t="s">
        <v>188</v>
      </c>
      <c r="C5" s="3">
        <f>C3-SUM(D:D)</f>
        <v>8819.0299999999988</v>
      </c>
    </row>
    <row r="6" spans="1:5" x14ac:dyDescent="0.3">
      <c r="A6" s="7"/>
      <c r="B6" s="9" t="s">
        <v>49</v>
      </c>
      <c r="C6" s="9" t="s">
        <v>1</v>
      </c>
      <c r="D6" s="10" t="s">
        <v>2</v>
      </c>
    </row>
    <row r="7" spans="1:5" x14ac:dyDescent="0.3">
      <c r="A7" s="7"/>
      <c r="B7" s="9">
        <v>84</v>
      </c>
      <c r="C7" s="9" t="s">
        <v>91</v>
      </c>
      <c r="D7" s="10">
        <v>2240</v>
      </c>
    </row>
    <row r="8" spans="1:5" x14ac:dyDescent="0.3">
      <c r="A8" s="7"/>
      <c r="B8" s="9">
        <v>172</v>
      </c>
      <c r="C8" s="10" t="s">
        <v>269</v>
      </c>
      <c r="D8" s="10">
        <v>120</v>
      </c>
    </row>
    <row r="9" spans="1:5" x14ac:dyDescent="0.3">
      <c r="A9" s="7"/>
      <c r="B9" s="9">
        <v>210</v>
      </c>
      <c r="C9" s="10" t="s">
        <v>173</v>
      </c>
      <c r="D9" s="10">
        <v>1526.27</v>
      </c>
    </row>
    <row r="10" spans="1:5" x14ac:dyDescent="0.3">
      <c r="A10" s="7"/>
      <c r="B10" s="9">
        <v>270</v>
      </c>
      <c r="C10" s="10" t="s">
        <v>292</v>
      </c>
      <c r="D10" s="10">
        <v>294.7</v>
      </c>
    </row>
    <row r="11" spans="1:5" x14ac:dyDescent="0.3">
      <c r="A11" s="7"/>
      <c r="B11" s="7"/>
      <c r="C11" s="7"/>
      <c r="D11" s="8"/>
      <c r="E11"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E34"/>
  <sheetViews>
    <sheetView workbookViewId="0"/>
  </sheetViews>
  <sheetFormatPr defaultRowHeight="14.4" x14ac:dyDescent="0.3"/>
  <cols>
    <col min="1" max="1" width="15.6640625" bestFit="1" customWidth="1"/>
    <col min="2" max="2" width="19.6640625" style="1" bestFit="1" customWidth="1"/>
    <col min="3" max="3" width="50.33203125" customWidth="1"/>
    <col min="4" max="4" width="14.5546875" bestFit="1" customWidth="1"/>
    <col min="5" max="5" width="10.88671875" style="3" bestFit="1" customWidth="1"/>
  </cols>
  <sheetData>
    <row r="2" spans="2:5" x14ac:dyDescent="0.3">
      <c r="B2" s="1" t="s">
        <v>184</v>
      </c>
      <c r="C2" t="s">
        <v>185</v>
      </c>
    </row>
    <row r="3" spans="2:5" x14ac:dyDescent="0.3">
      <c r="B3" s="1" t="s">
        <v>170</v>
      </c>
      <c r="C3" s="2">
        <v>40000</v>
      </c>
    </row>
    <row r="4" spans="2:5" x14ac:dyDescent="0.3">
      <c r="B4" s="1" t="s">
        <v>171</v>
      </c>
      <c r="C4" t="s">
        <v>186</v>
      </c>
      <c r="D4" t="s">
        <v>161</v>
      </c>
      <c r="E4" t="s">
        <v>187</v>
      </c>
    </row>
    <row r="5" spans="2:5" x14ac:dyDescent="0.3">
      <c r="B5" t="s">
        <v>188</v>
      </c>
      <c r="C5" s="3">
        <f>C3-SUM(E:E)</f>
        <v>8802.7200000000012</v>
      </c>
    </row>
    <row r="7" spans="2:5" x14ac:dyDescent="0.3">
      <c r="B7" s="9" t="s">
        <v>189</v>
      </c>
      <c r="C7" s="9" t="s">
        <v>1</v>
      </c>
      <c r="D7" s="9" t="s">
        <v>181</v>
      </c>
      <c r="E7" s="10" t="s">
        <v>190</v>
      </c>
    </row>
    <row r="8" spans="2:5" x14ac:dyDescent="0.3">
      <c r="B8" s="9">
        <v>2</v>
      </c>
      <c r="C8" s="9" t="s">
        <v>191</v>
      </c>
      <c r="D8" s="11">
        <v>43203</v>
      </c>
      <c r="E8" s="10">
        <v>500</v>
      </c>
    </row>
    <row r="9" spans="2:5" x14ac:dyDescent="0.3">
      <c r="B9" s="9">
        <v>3</v>
      </c>
      <c r="C9" s="9" t="s">
        <v>192</v>
      </c>
      <c r="D9" s="11">
        <v>43208</v>
      </c>
      <c r="E9" s="10">
        <v>500</v>
      </c>
    </row>
    <row r="10" spans="2:5" x14ac:dyDescent="0.3">
      <c r="B10" s="9">
        <v>69</v>
      </c>
      <c r="C10" s="9" t="s">
        <v>193</v>
      </c>
      <c r="D10" s="11">
        <v>43301</v>
      </c>
      <c r="E10" s="10">
        <v>370</v>
      </c>
    </row>
    <row r="11" spans="2:5" x14ac:dyDescent="0.3">
      <c r="B11" s="9">
        <v>70</v>
      </c>
      <c r="C11" s="9" t="s">
        <v>194</v>
      </c>
      <c r="D11" s="11">
        <v>43301</v>
      </c>
      <c r="E11" s="10">
        <v>483.28</v>
      </c>
    </row>
    <row r="12" spans="2:5" x14ac:dyDescent="0.3">
      <c r="B12" s="9">
        <v>72</v>
      </c>
      <c r="C12" s="9" t="s">
        <v>195</v>
      </c>
      <c r="D12" s="11">
        <v>43301</v>
      </c>
      <c r="E12" s="10">
        <v>730</v>
      </c>
    </row>
    <row r="13" spans="2:5" x14ac:dyDescent="0.3">
      <c r="B13" s="9">
        <v>87</v>
      </c>
      <c r="C13" s="9" t="s">
        <v>196</v>
      </c>
      <c r="D13" s="11">
        <v>43313</v>
      </c>
      <c r="E13" s="10">
        <v>500</v>
      </c>
    </row>
    <row r="14" spans="2:5" x14ac:dyDescent="0.3">
      <c r="B14" s="9">
        <v>99</v>
      </c>
      <c r="C14" s="9" t="s">
        <v>197</v>
      </c>
      <c r="D14" s="11">
        <v>43340</v>
      </c>
      <c r="E14" s="10">
        <v>275</v>
      </c>
    </row>
    <row r="15" spans="2:5" x14ac:dyDescent="0.3">
      <c r="B15" s="9">
        <v>108</v>
      </c>
      <c r="C15" s="9" t="s">
        <v>198</v>
      </c>
      <c r="D15" s="11">
        <v>43347</v>
      </c>
      <c r="E15" s="10">
        <v>750</v>
      </c>
    </row>
    <row r="16" spans="2:5" x14ac:dyDescent="0.3">
      <c r="B16" s="9">
        <v>119</v>
      </c>
      <c r="C16" s="9" t="s">
        <v>199</v>
      </c>
      <c r="D16" s="11">
        <v>43361</v>
      </c>
      <c r="E16" s="10">
        <v>1500</v>
      </c>
    </row>
    <row r="17" spans="2:5" x14ac:dyDescent="0.3">
      <c r="B17" s="9">
        <v>129</v>
      </c>
      <c r="C17" s="9" t="s">
        <v>200</v>
      </c>
      <c r="D17" s="11">
        <v>43375</v>
      </c>
      <c r="E17" s="10">
        <v>475</v>
      </c>
    </row>
    <row r="18" spans="2:5" x14ac:dyDescent="0.3">
      <c r="B18" s="9">
        <v>199</v>
      </c>
      <c r="C18" s="9" t="s">
        <v>282</v>
      </c>
      <c r="D18" s="11">
        <v>43448</v>
      </c>
      <c r="E18" s="10">
        <v>910</v>
      </c>
    </row>
    <row r="19" spans="2:5" x14ac:dyDescent="0.3">
      <c r="B19" s="9">
        <v>307</v>
      </c>
      <c r="C19" s="9" t="s">
        <v>201</v>
      </c>
      <c r="D19" s="11">
        <v>43532</v>
      </c>
      <c r="E19" s="10">
        <v>1014</v>
      </c>
    </row>
    <row r="20" spans="2:5" x14ac:dyDescent="0.3">
      <c r="B20" s="9">
        <v>232</v>
      </c>
      <c r="C20" s="9" t="s">
        <v>202</v>
      </c>
      <c r="D20" s="11">
        <v>43468</v>
      </c>
      <c r="E20" s="10">
        <v>10800</v>
      </c>
    </row>
    <row r="21" spans="2:5" x14ac:dyDescent="0.3">
      <c r="B21" s="9">
        <v>316</v>
      </c>
      <c r="C21" s="9" t="s">
        <v>203</v>
      </c>
      <c r="D21" s="11">
        <v>43535</v>
      </c>
      <c r="E21" s="10">
        <v>740</v>
      </c>
    </row>
    <row r="22" spans="2:5" x14ac:dyDescent="0.3">
      <c r="B22" s="9">
        <v>316</v>
      </c>
      <c r="C22" s="9" t="s">
        <v>203</v>
      </c>
      <c r="D22" s="11">
        <v>43535</v>
      </c>
      <c r="E22" s="10">
        <v>300</v>
      </c>
    </row>
    <row r="23" spans="2:5" x14ac:dyDescent="0.3">
      <c r="B23" s="9">
        <v>209</v>
      </c>
      <c r="C23" s="9" t="s">
        <v>283</v>
      </c>
      <c r="D23" s="11">
        <v>43448</v>
      </c>
      <c r="E23" s="10">
        <v>500</v>
      </c>
    </row>
    <row r="24" spans="2:5" x14ac:dyDescent="0.3">
      <c r="B24" s="9">
        <v>202</v>
      </c>
      <c r="C24" s="9" t="s">
        <v>204</v>
      </c>
      <c r="D24" s="11">
        <v>43448</v>
      </c>
      <c r="E24" s="10">
        <v>500</v>
      </c>
    </row>
    <row r="25" spans="2:5" x14ac:dyDescent="0.3">
      <c r="B25" s="9">
        <v>205</v>
      </c>
      <c r="C25" s="9" t="s">
        <v>205</v>
      </c>
      <c r="D25" s="11">
        <v>43448</v>
      </c>
      <c r="E25" s="10">
        <v>2000</v>
      </c>
    </row>
    <row r="26" spans="2:5" x14ac:dyDescent="0.3">
      <c r="B26" s="9">
        <v>246</v>
      </c>
      <c r="C26" s="9" t="s">
        <v>192</v>
      </c>
      <c r="D26" s="11">
        <v>43488</v>
      </c>
      <c r="E26" s="10">
        <v>500</v>
      </c>
    </row>
    <row r="27" spans="2:5" x14ac:dyDescent="0.3">
      <c r="B27" s="9">
        <v>244</v>
      </c>
      <c r="C27" s="9" t="s">
        <v>289</v>
      </c>
      <c r="D27" s="11">
        <v>43488</v>
      </c>
      <c r="E27" s="10">
        <v>2000</v>
      </c>
    </row>
    <row r="28" spans="2:5" x14ac:dyDescent="0.3">
      <c r="B28" s="9">
        <v>245</v>
      </c>
      <c r="C28" s="9" t="s">
        <v>206</v>
      </c>
      <c r="D28" s="11">
        <v>43488</v>
      </c>
      <c r="E28" s="10">
        <v>500</v>
      </c>
    </row>
    <row r="29" spans="2:5" x14ac:dyDescent="0.3">
      <c r="B29" s="9">
        <v>239</v>
      </c>
      <c r="C29" s="9" t="s">
        <v>207</v>
      </c>
      <c r="D29" s="11">
        <v>43479</v>
      </c>
      <c r="E29" s="10">
        <v>2000</v>
      </c>
    </row>
    <row r="30" spans="2:5" x14ac:dyDescent="0.3">
      <c r="B30" s="9">
        <v>306</v>
      </c>
      <c r="C30" s="9" t="s">
        <v>293</v>
      </c>
      <c r="D30" s="11">
        <v>43532</v>
      </c>
      <c r="E30" s="10">
        <v>2000</v>
      </c>
    </row>
    <row r="31" spans="2:5" x14ac:dyDescent="0.3">
      <c r="B31" s="9">
        <v>309</v>
      </c>
      <c r="C31" s="9" t="s">
        <v>294</v>
      </c>
      <c r="D31" s="11">
        <v>43532</v>
      </c>
      <c r="E31" s="10">
        <v>500</v>
      </c>
    </row>
    <row r="32" spans="2:5" x14ac:dyDescent="0.3">
      <c r="B32" s="9">
        <v>328</v>
      </c>
      <c r="C32" s="9" t="s">
        <v>296</v>
      </c>
      <c r="D32" s="11">
        <v>43550</v>
      </c>
      <c r="E32" s="10">
        <v>350</v>
      </c>
    </row>
    <row r="33" spans="2:5" x14ac:dyDescent="0.3">
      <c r="B33" s="9">
        <v>327</v>
      </c>
      <c r="C33" s="9" t="s">
        <v>297</v>
      </c>
      <c r="D33" s="11">
        <v>43550</v>
      </c>
      <c r="E33" s="10">
        <v>500</v>
      </c>
    </row>
    <row r="34" spans="2:5" x14ac:dyDescent="0.3">
      <c r="B34" s="9"/>
      <c r="C34" s="9"/>
      <c r="D34" s="9"/>
      <c r="E34"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E25"/>
  <sheetViews>
    <sheetView workbookViewId="0"/>
  </sheetViews>
  <sheetFormatPr defaultRowHeight="14.4" x14ac:dyDescent="0.3"/>
  <cols>
    <col min="2" max="2" width="18.6640625" bestFit="1" customWidth="1"/>
    <col min="3" max="3" width="27.33203125" customWidth="1"/>
    <col min="4" max="4" width="30.109375" bestFit="1" customWidth="1"/>
    <col min="5" max="5" width="8.88671875" style="3"/>
  </cols>
  <sheetData>
    <row r="2" spans="2:5" x14ac:dyDescent="0.3">
      <c r="B2" t="s">
        <v>168</v>
      </c>
      <c r="C2" t="s">
        <v>174</v>
      </c>
      <c r="D2" s="3"/>
    </row>
    <row r="3" spans="2:5" x14ac:dyDescent="0.3">
      <c r="B3" t="s">
        <v>170</v>
      </c>
      <c r="C3" s="3">
        <v>50000</v>
      </c>
      <c r="D3" s="3"/>
    </row>
    <row r="4" spans="2:5" x14ac:dyDescent="0.3">
      <c r="B4" t="s">
        <v>171</v>
      </c>
      <c r="C4" t="s">
        <v>76</v>
      </c>
      <c r="D4" s="3"/>
    </row>
    <row r="5" spans="2:5" x14ac:dyDescent="0.3">
      <c r="B5" t="s">
        <v>188</v>
      </c>
      <c r="C5" s="3">
        <f>C3-SUM(D:D)</f>
        <v>27821.84</v>
      </c>
      <c r="D5" s="3"/>
    </row>
    <row r="6" spans="2:5" x14ac:dyDescent="0.3">
      <c r="B6" s="9" t="s">
        <v>49</v>
      </c>
      <c r="C6" s="9" t="s">
        <v>1</v>
      </c>
      <c r="D6" s="10" t="s">
        <v>2</v>
      </c>
      <c r="E6"/>
    </row>
    <row r="7" spans="2:5" x14ac:dyDescent="0.3">
      <c r="B7" s="9">
        <v>54</v>
      </c>
      <c r="C7" s="9" t="s">
        <v>175</v>
      </c>
      <c r="D7" s="10">
        <v>559.1</v>
      </c>
      <c r="E7"/>
    </row>
    <row r="8" spans="2:5" x14ac:dyDescent="0.3">
      <c r="B8" s="9">
        <v>78</v>
      </c>
      <c r="C8" s="9" t="s">
        <v>177</v>
      </c>
      <c r="D8" s="10">
        <v>1092.5</v>
      </c>
      <c r="E8"/>
    </row>
    <row r="9" spans="2:5" x14ac:dyDescent="0.3">
      <c r="B9" s="9">
        <v>79</v>
      </c>
      <c r="C9" s="9" t="s">
        <v>262</v>
      </c>
      <c r="D9" s="10">
        <v>323</v>
      </c>
      <c r="E9"/>
    </row>
    <row r="10" spans="2:5" x14ac:dyDescent="0.3">
      <c r="B10" s="9">
        <v>93</v>
      </c>
      <c r="C10" s="9" t="s">
        <v>176</v>
      </c>
      <c r="D10" s="10">
        <v>4360</v>
      </c>
      <c r="E10"/>
    </row>
    <row r="11" spans="2:5" x14ac:dyDescent="0.3">
      <c r="B11" s="9">
        <v>110</v>
      </c>
      <c r="C11" s="9" t="s">
        <v>263</v>
      </c>
      <c r="D11" s="10">
        <v>500</v>
      </c>
      <c r="E11"/>
    </row>
    <row r="12" spans="2:5" x14ac:dyDescent="0.3">
      <c r="B12" s="9">
        <v>137</v>
      </c>
      <c r="C12" s="9" t="s">
        <v>177</v>
      </c>
      <c r="D12" s="10">
        <v>2219</v>
      </c>
      <c r="E12"/>
    </row>
    <row r="13" spans="2:5" x14ac:dyDescent="0.3">
      <c r="B13" s="9">
        <v>177</v>
      </c>
      <c r="C13" s="9" t="s">
        <v>271</v>
      </c>
      <c r="D13" s="10">
        <v>2597.4699999999998</v>
      </c>
      <c r="E13"/>
    </row>
    <row r="14" spans="2:5" x14ac:dyDescent="0.3">
      <c r="B14" s="9">
        <v>226</v>
      </c>
      <c r="C14" s="9" t="s">
        <v>286</v>
      </c>
      <c r="D14" s="10">
        <v>1290.33</v>
      </c>
      <c r="E14"/>
    </row>
    <row r="15" spans="2:5" x14ac:dyDescent="0.3">
      <c r="B15" s="9">
        <v>227</v>
      </c>
      <c r="C15" s="9" t="s">
        <v>287</v>
      </c>
      <c r="D15" s="10">
        <v>2036</v>
      </c>
      <c r="E15"/>
    </row>
    <row r="16" spans="2:5" x14ac:dyDescent="0.3">
      <c r="B16" s="9">
        <v>266</v>
      </c>
      <c r="C16" s="9" t="s">
        <v>271</v>
      </c>
      <c r="D16" s="10">
        <v>1695.77</v>
      </c>
      <c r="E16"/>
    </row>
    <row r="17" spans="2:5" x14ac:dyDescent="0.3">
      <c r="B17" s="9">
        <v>333</v>
      </c>
      <c r="C17" s="9" t="s">
        <v>262</v>
      </c>
      <c r="D17" s="10">
        <v>1687.83</v>
      </c>
      <c r="E17"/>
    </row>
    <row r="18" spans="2:5" x14ac:dyDescent="0.3">
      <c r="B18" s="9">
        <v>332</v>
      </c>
      <c r="C18" s="9" t="s">
        <v>177</v>
      </c>
      <c r="D18" s="10">
        <v>1064</v>
      </c>
      <c r="E18"/>
    </row>
    <row r="19" spans="2:5" x14ac:dyDescent="0.3">
      <c r="B19" s="9">
        <v>331</v>
      </c>
      <c r="C19" s="9" t="s">
        <v>286</v>
      </c>
      <c r="D19" s="10">
        <v>2400</v>
      </c>
      <c r="E19"/>
    </row>
    <row r="20" spans="2:5" x14ac:dyDescent="0.3">
      <c r="B20" s="9">
        <v>330</v>
      </c>
      <c r="C20" s="9" t="s">
        <v>295</v>
      </c>
      <c r="D20" s="10">
        <v>326.16000000000003</v>
      </c>
      <c r="E20"/>
    </row>
    <row r="21" spans="2:5" x14ac:dyDescent="0.3">
      <c r="B21" s="6" t="s">
        <v>309</v>
      </c>
      <c r="C21" s="9" t="s">
        <v>310</v>
      </c>
      <c r="D21" s="10">
        <v>3</v>
      </c>
      <c r="E21"/>
    </row>
    <row r="22" spans="2:5" x14ac:dyDescent="0.3">
      <c r="B22" s="6" t="s">
        <v>311</v>
      </c>
      <c r="C22" s="9" t="s">
        <v>310</v>
      </c>
      <c r="D22" s="10">
        <v>3</v>
      </c>
      <c r="E22"/>
    </row>
    <row r="23" spans="2:5" x14ac:dyDescent="0.3">
      <c r="B23" s="6" t="s">
        <v>320</v>
      </c>
      <c r="C23" s="9" t="s">
        <v>321</v>
      </c>
      <c r="D23" s="10">
        <v>15</v>
      </c>
      <c r="E23"/>
    </row>
    <row r="24" spans="2:5" x14ac:dyDescent="0.3">
      <c r="B24" s="6" t="s">
        <v>329</v>
      </c>
      <c r="C24" s="9" t="s">
        <v>321</v>
      </c>
      <c r="D24" s="10">
        <v>6</v>
      </c>
      <c r="E24"/>
    </row>
    <row r="25" spans="2:5" x14ac:dyDescent="0.3">
      <c r="D25" s="3"/>
      <c r="E2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F37"/>
  <sheetViews>
    <sheetView workbookViewId="0"/>
  </sheetViews>
  <sheetFormatPr defaultRowHeight="14.4" x14ac:dyDescent="0.3"/>
  <cols>
    <col min="2" max="2" width="18.6640625" bestFit="1" customWidth="1"/>
    <col min="3" max="3" width="19.33203125" customWidth="1"/>
    <col min="4" max="4" width="28.33203125" bestFit="1" customWidth="1"/>
    <col min="5" max="5" width="10.5546875" style="3" bestFit="1" customWidth="1"/>
  </cols>
  <sheetData>
    <row r="2" spans="2:6" x14ac:dyDescent="0.3">
      <c r="B2" t="s">
        <v>168</v>
      </c>
      <c r="C2" t="s">
        <v>179</v>
      </c>
      <c r="D2" s="3"/>
      <c r="F2" s="3"/>
    </row>
    <row r="3" spans="2:6" x14ac:dyDescent="0.3">
      <c r="B3" t="s">
        <v>170</v>
      </c>
      <c r="C3" s="3">
        <v>1500</v>
      </c>
      <c r="D3" s="3"/>
      <c r="F3" s="3"/>
    </row>
    <row r="4" spans="2:6" x14ac:dyDescent="0.3">
      <c r="B4" t="s">
        <v>171</v>
      </c>
      <c r="C4" t="s">
        <v>178</v>
      </c>
      <c r="D4" s="3"/>
      <c r="F4" s="3"/>
    </row>
    <row r="5" spans="2:6" x14ac:dyDescent="0.3">
      <c r="B5" t="s">
        <v>188</v>
      </c>
      <c r="C5" s="3">
        <f>C3-SUM(E:E)</f>
        <v>716.78999999999974</v>
      </c>
      <c r="D5" s="3"/>
      <c r="F5" s="3"/>
    </row>
    <row r="6" spans="2:6" x14ac:dyDescent="0.3">
      <c r="B6" t="s">
        <v>49</v>
      </c>
      <c r="C6" t="s">
        <v>1</v>
      </c>
      <c r="D6" t="s">
        <v>181</v>
      </c>
      <c r="E6" s="3" t="s">
        <v>2</v>
      </c>
    </row>
    <row r="7" spans="2:6" x14ac:dyDescent="0.3">
      <c r="B7">
        <v>35</v>
      </c>
      <c r="C7" t="s">
        <v>180</v>
      </c>
      <c r="D7" s="5">
        <v>43265</v>
      </c>
      <c r="E7" s="3">
        <v>13.4</v>
      </c>
    </row>
    <row r="8" spans="2:6" x14ac:dyDescent="0.3">
      <c r="B8">
        <v>66</v>
      </c>
      <c r="C8" t="s">
        <v>180</v>
      </c>
      <c r="D8" s="5">
        <v>43306</v>
      </c>
      <c r="E8" s="3">
        <v>8.43</v>
      </c>
    </row>
    <row r="9" spans="2:6" x14ac:dyDescent="0.3">
      <c r="B9">
        <v>97</v>
      </c>
      <c r="C9" t="s">
        <v>180</v>
      </c>
      <c r="D9" s="5">
        <v>43340</v>
      </c>
      <c r="E9" s="3">
        <v>14.36</v>
      </c>
    </row>
    <row r="10" spans="2:6" x14ac:dyDescent="0.3">
      <c r="B10">
        <v>116</v>
      </c>
      <c r="C10" t="s">
        <v>180</v>
      </c>
      <c r="D10" s="5">
        <v>43356</v>
      </c>
      <c r="E10" s="3">
        <v>17.5</v>
      </c>
    </row>
    <row r="11" spans="2:6" x14ac:dyDescent="0.3">
      <c r="B11">
        <v>135</v>
      </c>
      <c r="C11" t="s">
        <v>180</v>
      </c>
      <c r="D11" s="5">
        <v>43385</v>
      </c>
      <c r="E11" s="3">
        <v>22.44</v>
      </c>
    </row>
    <row r="12" spans="2:6" x14ac:dyDescent="0.3">
      <c r="B12">
        <v>136</v>
      </c>
      <c r="C12" t="s">
        <v>180</v>
      </c>
      <c r="D12" s="5">
        <v>43385</v>
      </c>
      <c r="E12" s="3">
        <v>1.0900000000000001</v>
      </c>
    </row>
    <row r="13" spans="2:6" x14ac:dyDescent="0.3">
      <c r="B13">
        <v>139</v>
      </c>
      <c r="C13" t="s">
        <v>180</v>
      </c>
      <c r="D13" s="5">
        <v>43385</v>
      </c>
      <c r="E13" s="3">
        <v>32</v>
      </c>
    </row>
    <row r="14" spans="2:6" x14ac:dyDescent="0.3">
      <c r="B14">
        <v>167</v>
      </c>
      <c r="C14" t="s">
        <v>267</v>
      </c>
      <c r="D14" s="5">
        <v>43412</v>
      </c>
      <c r="E14" s="3">
        <v>107.5</v>
      </c>
    </row>
    <row r="15" spans="2:6" x14ac:dyDescent="0.3">
      <c r="B15">
        <v>180</v>
      </c>
      <c r="C15" t="s">
        <v>180</v>
      </c>
      <c r="D15" s="5">
        <v>43431</v>
      </c>
      <c r="E15" s="3">
        <v>16.98</v>
      </c>
    </row>
    <row r="16" spans="2:6" x14ac:dyDescent="0.3">
      <c r="B16">
        <v>182</v>
      </c>
      <c r="C16" t="s">
        <v>273</v>
      </c>
      <c r="D16" s="5">
        <v>43433</v>
      </c>
      <c r="E16" s="3">
        <v>115.5</v>
      </c>
    </row>
    <row r="17" spans="2:5" x14ac:dyDescent="0.3">
      <c r="B17">
        <v>187</v>
      </c>
      <c r="C17" t="s">
        <v>180</v>
      </c>
      <c r="D17" s="5">
        <v>43434</v>
      </c>
      <c r="E17" s="3">
        <v>55.26</v>
      </c>
    </row>
    <row r="18" spans="2:5" x14ac:dyDescent="0.3">
      <c r="B18">
        <v>189</v>
      </c>
      <c r="C18" t="s">
        <v>180</v>
      </c>
      <c r="D18" s="5">
        <v>43434</v>
      </c>
      <c r="E18" s="3">
        <v>12.2</v>
      </c>
    </row>
    <row r="19" spans="2:5" x14ac:dyDescent="0.3">
      <c r="B19">
        <v>189</v>
      </c>
      <c r="C19" t="s">
        <v>277</v>
      </c>
      <c r="D19" s="5">
        <v>43434</v>
      </c>
      <c r="E19" s="3">
        <v>37.58</v>
      </c>
    </row>
    <row r="20" spans="2:5" x14ac:dyDescent="0.3">
      <c r="B20">
        <v>215</v>
      </c>
      <c r="C20" t="s">
        <v>284</v>
      </c>
      <c r="D20" s="5">
        <v>43455</v>
      </c>
      <c r="E20" s="3">
        <v>65.459999999999994</v>
      </c>
    </row>
    <row r="21" spans="2:5" x14ac:dyDescent="0.3">
      <c r="B21">
        <v>216</v>
      </c>
      <c r="C21" t="s">
        <v>285</v>
      </c>
      <c r="D21" s="5">
        <v>43455</v>
      </c>
      <c r="E21" s="3">
        <v>74.06</v>
      </c>
    </row>
    <row r="22" spans="2:5" x14ac:dyDescent="0.3">
      <c r="B22">
        <v>233</v>
      </c>
      <c r="C22" t="s">
        <v>180</v>
      </c>
      <c r="D22" s="5">
        <v>43468</v>
      </c>
      <c r="E22" s="3">
        <v>6.1</v>
      </c>
    </row>
    <row r="23" spans="2:5" x14ac:dyDescent="0.3">
      <c r="B23">
        <v>263</v>
      </c>
      <c r="C23" t="s">
        <v>180</v>
      </c>
      <c r="D23" s="5">
        <v>43497</v>
      </c>
      <c r="E23" s="3">
        <v>3.58</v>
      </c>
    </row>
    <row r="24" spans="2:5" x14ac:dyDescent="0.3">
      <c r="B24">
        <v>318</v>
      </c>
      <c r="C24" t="s">
        <v>180</v>
      </c>
      <c r="D24" s="5">
        <v>43539</v>
      </c>
      <c r="E24" s="3">
        <v>1.7</v>
      </c>
    </row>
    <row r="25" spans="2:5" x14ac:dyDescent="0.3">
      <c r="B25" s="6" t="s">
        <v>304</v>
      </c>
      <c r="C25" t="s">
        <v>180</v>
      </c>
      <c r="D25" s="5">
        <v>43451</v>
      </c>
      <c r="E25" s="3">
        <v>5.58</v>
      </c>
    </row>
    <row r="26" spans="2:5" x14ac:dyDescent="0.3">
      <c r="B26" s="6" t="s">
        <v>305</v>
      </c>
      <c r="C26" t="s">
        <v>180</v>
      </c>
      <c r="D26" s="5">
        <v>43468</v>
      </c>
      <c r="E26" s="3">
        <v>4.47</v>
      </c>
    </row>
    <row r="27" spans="2:5" x14ac:dyDescent="0.3">
      <c r="B27" s="6" t="s">
        <v>307</v>
      </c>
      <c r="C27" t="s">
        <v>180</v>
      </c>
      <c r="D27" s="5">
        <v>43475</v>
      </c>
      <c r="E27" s="3">
        <v>6</v>
      </c>
    </row>
    <row r="28" spans="2:5" x14ac:dyDescent="0.3">
      <c r="B28" s="6" t="s">
        <v>308</v>
      </c>
      <c r="C28" t="s">
        <v>180</v>
      </c>
      <c r="D28" s="5">
        <v>43476</v>
      </c>
      <c r="E28" s="3">
        <v>1.6</v>
      </c>
    </row>
    <row r="29" spans="2:5" x14ac:dyDescent="0.3">
      <c r="B29" s="6" t="s">
        <v>312</v>
      </c>
      <c r="C29" t="s">
        <v>180</v>
      </c>
      <c r="D29" s="5">
        <v>43483</v>
      </c>
      <c r="E29" s="3">
        <v>10.23</v>
      </c>
    </row>
    <row r="30" spans="2:5" x14ac:dyDescent="0.3">
      <c r="B30" s="6" t="s">
        <v>313</v>
      </c>
      <c r="C30" t="s">
        <v>314</v>
      </c>
      <c r="D30" s="5">
        <v>43478</v>
      </c>
      <c r="E30" s="3">
        <v>24.59</v>
      </c>
    </row>
    <row r="31" spans="2:5" x14ac:dyDescent="0.3">
      <c r="B31" s="6" t="s">
        <v>317</v>
      </c>
      <c r="C31" t="s">
        <v>180</v>
      </c>
      <c r="D31" s="5">
        <v>43509</v>
      </c>
      <c r="E31" s="3">
        <v>16.100000000000001</v>
      </c>
    </row>
    <row r="32" spans="2:5" x14ac:dyDescent="0.3">
      <c r="B32" s="6" t="s">
        <v>319</v>
      </c>
      <c r="C32" t="s">
        <v>180</v>
      </c>
      <c r="D32" s="5">
        <v>43517</v>
      </c>
      <c r="E32" s="3">
        <v>18.28</v>
      </c>
    </row>
    <row r="33" spans="2:5" x14ac:dyDescent="0.3">
      <c r="B33" s="6" t="s">
        <v>322</v>
      </c>
      <c r="C33" t="s">
        <v>323</v>
      </c>
      <c r="D33" s="5">
        <v>43489</v>
      </c>
      <c r="E33" s="3">
        <v>32.64</v>
      </c>
    </row>
    <row r="34" spans="2:5" x14ac:dyDescent="0.3">
      <c r="B34" s="6" t="s">
        <v>324</v>
      </c>
      <c r="C34" t="s">
        <v>180</v>
      </c>
      <c r="D34" s="5">
        <v>43500</v>
      </c>
      <c r="E34" s="3">
        <v>5.32</v>
      </c>
    </row>
    <row r="35" spans="2:5" x14ac:dyDescent="0.3">
      <c r="B35" s="6" t="s">
        <v>325</v>
      </c>
      <c r="C35" t="s">
        <v>180</v>
      </c>
      <c r="D35" s="5">
        <v>43503</v>
      </c>
      <c r="E35" s="3">
        <v>2.4</v>
      </c>
    </row>
    <row r="36" spans="2:5" x14ac:dyDescent="0.3">
      <c r="B36" s="6" t="s">
        <v>326</v>
      </c>
      <c r="C36" t="s">
        <v>180</v>
      </c>
      <c r="D36" s="5">
        <v>43535</v>
      </c>
      <c r="E36" s="3">
        <v>14.8</v>
      </c>
    </row>
    <row r="37" spans="2:5" x14ac:dyDescent="0.3">
      <c r="B37" s="6" t="s">
        <v>328</v>
      </c>
      <c r="C37" t="s">
        <v>180</v>
      </c>
      <c r="D37" s="5">
        <v>43536</v>
      </c>
      <c r="E37" s="3">
        <v>36.06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E21"/>
  <sheetViews>
    <sheetView workbookViewId="0"/>
  </sheetViews>
  <sheetFormatPr defaultRowHeight="14.4" x14ac:dyDescent="0.3"/>
  <cols>
    <col min="2" max="2" width="19.6640625" style="1" bestFit="1" customWidth="1"/>
    <col min="3" max="3" width="59.33203125" customWidth="1"/>
    <col min="4" max="4" width="10.5546875" bestFit="1" customWidth="1"/>
    <col min="5" max="5" width="10.88671875" style="3" bestFit="1" customWidth="1"/>
  </cols>
  <sheetData>
    <row r="2" spans="2:5" x14ac:dyDescent="0.3">
      <c r="B2" s="1" t="s">
        <v>184</v>
      </c>
      <c r="C2" t="s">
        <v>280</v>
      </c>
    </row>
    <row r="3" spans="2:5" x14ac:dyDescent="0.3">
      <c r="B3" s="1" t="s">
        <v>170</v>
      </c>
      <c r="C3" s="2">
        <v>18000</v>
      </c>
    </row>
    <row r="4" spans="2:5" x14ac:dyDescent="0.3">
      <c r="B4" s="1" t="s">
        <v>171</v>
      </c>
      <c r="C4" t="s">
        <v>182</v>
      </c>
      <c r="D4" t="s">
        <v>208</v>
      </c>
    </row>
    <row r="5" spans="2:5" x14ac:dyDescent="0.3">
      <c r="B5" s="1" t="s">
        <v>188</v>
      </c>
      <c r="C5" s="2">
        <f>C3-SUM(E:E)</f>
        <v>1495.3499999999985</v>
      </c>
    </row>
    <row r="7" spans="2:5" x14ac:dyDescent="0.3">
      <c r="B7" s="9" t="s">
        <v>189</v>
      </c>
      <c r="C7" s="9" t="s">
        <v>1</v>
      </c>
      <c r="D7" s="9" t="s">
        <v>181</v>
      </c>
      <c r="E7" s="10" t="s">
        <v>190</v>
      </c>
    </row>
    <row r="8" spans="2:5" x14ac:dyDescent="0.3">
      <c r="B8" s="9">
        <v>128</v>
      </c>
      <c r="C8" s="9" t="s">
        <v>209</v>
      </c>
      <c r="D8" s="11">
        <v>43375</v>
      </c>
      <c r="E8" s="10">
        <v>2330</v>
      </c>
    </row>
    <row r="9" spans="2:5" x14ac:dyDescent="0.3">
      <c r="B9" s="9">
        <v>123</v>
      </c>
      <c r="C9" s="9" t="s">
        <v>210</v>
      </c>
      <c r="D9" s="11">
        <v>43370</v>
      </c>
      <c r="E9" s="10">
        <v>137.29</v>
      </c>
    </row>
    <row r="10" spans="2:5" x14ac:dyDescent="0.3">
      <c r="B10" s="9">
        <v>112</v>
      </c>
      <c r="C10" s="9" t="s">
        <v>210</v>
      </c>
      <c r="D10" s="11">
        <v>43354</v>
      </c>
      <c r="E10" s="10">
        <v>154.12</v>
      </c>
    </row>
    <row r="11" spans="2:5" x14ac:dyDescent="0.3">
      <c r="B11" s="9">
        <v>211</v>
      </c>
      <c r="C11" s="9" t="s">
        <v>211</v>
      </c>
      <c r="D11" s="11">
        <v>43451</v>
      </c>
      <c r="E11" s="10">
        <v>10174.42</v>
      </c>
    </row>
    <row r="12" spans="2:5" x14ac:dyDescent="0.3">
      <c r="B12" s="9">
        <v>184</v>
      </c>
      <c r="C12" s="9" t="s">
        <v>212</v>
      </c>
      <c r="D12" s="11">
        <v>43434</v>
      </c>
      <c r="E12" s="10">
        <v>1986.37</v>
      </c>
    </row>
    <row r="13" spans="2:5" x14ac:dyDescent="0.3">
      <c r="B13" s="9">
        <v>120</v>
      </c>
      <c r="C13" s="9" t="s">
        <v>213</v>
      </c>
      <c r="D13" s="11">
        <v>43361</v>
      </c>
      <c r="E13" s="10">
        <v>37.270000000000003</v>
      </c>
    </row>
    <row r="14" spans="2:5" x14ac:dyDescent="0.3">
      <c r="B14" s="9">
        <v>131</v>
      </c>
      <c r="C14" s="9" t="s">
        <v>264</v>
      </c>
      <c r="D14" s="11">
        <v>43375</v>
      </c>
      <c r="E14" s="10">
        <v>20</v>
      </c>
    </row>
    <row r="15" spans="2:5" x14ac:dyDescent="0.3">
      <c r="B15" s="9">
        <v>139</v>
      </c>
      <c r="C15" s="9" t="s">
        <v>214</v>
      </c>
      <c r="D15" s="11">
        <v>43385</v>
      </c>
      <c r="E15" s="10">
        <v>17.73</v>
      </c>
    </row>
    <row r="16" spans="2:5" x14ac:dyDescent="0.3">
      <c r="B16" s="9">
        <v>144</v>
      </c>
      <c r="C16" s="9" t="s">
        <v>215</v>
      </c>
      <c r="D16" s="11">
        <v>43404</v>
      </c>
      <c r="E16" s="10">
        <v>399</v>
      </c>
    </row>
    <row r="17" spans="2:5" x14ac:dyDescent="0.3">
      <c r="B17" s="9">
        <v>145</v>
      </c>
      <c r="C17" s="9" t="s">
        <v>215</v>
      </c>
      <c r="D17" s="11">
        <v>43404</v>
      </c>
      <c r="E17" s="10">
        <v>241</v>
      </c>
    </row>
    <row r="18" spans="2:5" x14ac:dyDescent="0.3">
      <c r="B18" s="9">
        <v>146</v>
      </c>
      <c r="C18" s="9" t="s">
        <v>216</v>
      </c>
      <c r="D18" s="11">
        <v>43404</v>
      </c>
      <c r="E18" s="10">
        <v>132</v>
      </c>
    </row>
    <row r="19" spans="2:5" x14ac:dyDescent="0.3">
      <c r="B19" s="9">
        <v>149</v>
      </c>
      <c r="C19" s="9" t="s">
        <v>217</v>
      </c>
      <c r="D19" s="11">
        <v>43404</v>
      </c>
      <c r="E19" s="10">
        <v>620</v>
      </c>
    </row>
    <row r="20" spans="2:5" x14ac:dyDescent="0.3">
      <c r="B20" s="9">
        <v>152</v>
      </c>
      <c r="C20" s="9" t="s">
        <v>218</v>
      </c>
      <c r="D20" s="11">
        <v>43404</v>
      </c>
      <c r="E20" s="10">
        <v>5.45</v>
      </c>
    </row>
    <row r="21" spans="2:5" x14ac:dyDescent="0.3">
      <c r="B21" s="9">
        <v>198</v>
      </c>
      <c r="C21" s="9" t="s">
        <v>281</v>
      </c>
      <c r="D21" s="11">
        <v>43448</v>
      </c>
      <c r="E21" s="10">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F14"/>
  <sheetViews>
    <sheetView workbookViewId="0">
      <selection activeCell="B6" sqref="B6"/>
    </sheetView>
  </sheetViews>
  <sheetFormatPr defaultRowHeight="14.4" x14ac:dyDescent="0.3"/>
  <cols>
    <col min="2" max="2" width="19.6640625" style="1" bestFit="1" customWidth="1"/>
    <col min="3" max="3" width="28.6640625" customWidth="1"/>
    <col min="4" max="4" width="10.5546875" bestFit="1" customWidth="1"/>
    <col min="5" max="5" width="10.88671875" style="3" bestFit="1" customWidth="1"/>
  </cols>
  <sheetData>
    <row r="2" spans="2:6" x14ac:dyDescent="0.3">
      <c r="B2" s="1" t="s">
        <v>184</v>
      </c>
      <c r="C2" t="s">
        <v>219</v>
      </c>
    </row>
    <row r="3" spans="2:6" x14ac:dyDescent="0.3">
      <c r="B3" s="1" t="s">
        <v>170</v>
      </c>
      <c r="C3" s="2">
        <v>5000</v>
      </c>
    </row>
    <row r="4" spans="2:6" x14ac:dyDescent="0.3">
      <c r="B4" s="1" t="s">
        <v>171</v>
      </c>
      <c r="C4" t="s">
        <v>220</v>
      </c>
    </row>
    <row r="5" spans="2:6" x14ac:dyDescent="0.3">
      <c r="B5" s="1" t="s">
        <v>188</v>
      </c>
      <c r="C5" s="2">
        <f>C3-SUM(E:E)</f>
        <v>3997.45</v>
      </c>
    </row>
    <row r="7" spans="2:6" x14ac:dyDescent="0.3">
      <c r="B7" s="9" t="s">
        <v>189</v>
      </c>
      <c r="C7" s="9" t="s">
        <v>1</v>
      </c>
      <c r="D7" s="9" t="s">
        <v>181</v>
      </c>
      <c r="E7" s="10" t="s">
        <v>190</v>
      </c>
      <c r="F7" s="9"/>
    </row>
    <row r="8" spans="2:6" x14ac:dyDescent="0.3">
      <c r="B8" s="9">
        <v>162</v>
      </c>
      <c r="C8" s="9" t="s">
        <v>221</v>
      </c>
      <c r="D8" s="11">
        <v>43410</v>
      </c>
      <c r="E8" s="10">
        <v>16.95</v>
      </c>
      <c r="F8" s="9"/>
    </row>
    <row r="9" spans="2:6" x14ac:dyDescent="0.3">
      <c r="B9" s="9">
        <v>175</v>
      </c>
      <c r="C9" s="9" t="s">
        <v>222</v>
      </c>
      <c r="D9" s="11">
        <v>43420</v>
      </c>
      <c r="E9" s="10">
        <v>100</v>
      </c>
      <c r="F9" s="9"/>
    </row>
    <row r="10" spans="2:6" x14ac:dyDescent="0.3">
      <c r="B10" s="9">
        <v>196</v>
      </c>
      <c r="C10" s="9" t="s">
        <v>223</v>
      </c>
      <c r="D10" s="11">
        <v>43448</v>
      </c>
      <c r="E10" s="10">
        <v>68.5</v>
      </c>
      <c r="F10" s="9"/>
    </row>
    <row r="11" spans="2:6" x14ac:dyDescent="0.3">
      <c r="B11" s="9">
        <v>197</v>
      </c>
      <c r="C11" s="9" t="s">
        <v>224</v>
      </c>
      <c r="D11" s="11">
        <v>43448</v>
      </c>
      <c r="E11" s="10">
        <v>96</v>
      </c>
      <c r="F11" s="9"/>
    </row>
    <row r="12" spans="2:6" x14ac:dyDescent="0.3">
      <c r="B12" s="9">
        <v>204</v>
      </c>
      <c r="C12" s="9" t="s">
        <v>225</v>
      </c>
      <c r="D12" s="11">
        <v>43448</v>
      </c>
      <c r="E12" s="10">
        <v>650</v>
      </c>
      <c r="F12" s="9"/>
    </row>
    <row r="13" spans="2:6" x14ac:dyDescent="0.3">
      <c r="B13" s="9">
        <v>214</v>
      </c>
      <c r="C13" s="9" t="s">
        <v>226</v>
      </c>
      <c r="D13" s="11">
        <v>43455</v>
      </c>
      <c r="E13" s="10">
        <v>6.1</v>
      </c>
      <c r="F13" s="9"/>
    </row>
    <row r="14" spans="2:6" x14ac:dyDescent="0.3">
      <c r="B14" s="9">
        <v>241</v>
      </c>
      <c r="C14" s="9" t="s">
        <v>227</v>
      </c>
      <c r="D14" s="11">
        <v>43481</v>
      </c>
      <c r="E14" s="10">
        <v>65</v>
      </c>
      <c r="F14" s="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E41"/>
  <sheetViews>
    <sheetView workbookViewId="0"/>
  </sheetViews>
  <sheetFormatPr defaultRowHeight="14.4" x14ac:dyDescent="0.3"/>
  <cols>
    <col min="2" max="2" width="21.6640625" style="1" bestFit="1" customWidth="1"/>
    <col min="3" max="3" width="42" customWidth="1"/>
    <col min="4" max="4" width="10.5546875" bestFit="1" customWidth="1"/>
    <col min="5" max="5" width="10.88671875" style="3" bestFit="1" customWidth="1"/>
  </cols>
  <sheetData>
    <row r="2" spans="2:5" x14ac:dyDescent="0.3">
      <c r="B2" s="1" t="s">
        <v>184</v>
      </c>
      <c r="C2" t="s">
        <v>228</v>
      </c>
    </row>
    <row r="3" spans="2:5" x14ac:dyDescent="0.3">
      <c r="B3" s="1" t="s">
        <v>170</v>
      </c>
      <c r="C3" s="2">
        <v>3000</v>
      </c>
    </row>
    <row r="4" spans="2:5" x14ac:dyDescent="0.3">
      <c r="B4" s="1" t="s">
        <v>171</v>
      </c>
      <c r="C4" t="s">
        <v>229</v>
      </c>
    </row>
    <row r="5" spans="2:5" x14ac:dyDescent="0.3">
      <c r="B5" s="1" t="s">
        <v>188</v>
      </c>
      <c r="C5" s="2">
        <f>C3-SUM(E:E)</f>
        <v>2158.16</v>
      </c>
    </row>
    <row r="7" spans="2:5" x14ac:dyDescent="0.3">
      <c r="B7" s="9" t="s">
        <v>189</v>
      </c>
      <c r="C7" s="9" t="s">
        <v>1</v>
      </c>
      <c r="D7" s="9" t="s">
        <v>181</v>
      </c>
      <c r="E7" s="10" t="s">
        <v>190</v>
      </c>
    </row>
    <row r="8" spans="2:5" x14ac:dyDescent="0.3">
      <c r="B8" s="9"/>
      <c r="C8" s="9" t="s">
        <v>230</v>
      </c>
      <c r="D8" s="11"/>
      <c r="E8" s="10"/>
    </row>
    <row r="9" spans="2:5" x14ac:dyDescent="0.3">
      <c r="B9" s="9">
        <v>14</v>
      </c>
      <c r="C9" s="9" t="s">
        <v>231</v>
      </c>
      <c r="D9" s="11">
        <v>43231</v>
      </c>
      <c r="E9" s="10">
        <v>101.93</v>
      </c>
    </row>
    <row r="10" spans="2:5" x14ac:dyDescent="0.3">
      <c r="B10" s="9">
        <v>23</v>
      </c>
      <c r="C10" s="9" t="s">
        <v>232</v>
      </c>
      <c r="D10" s="11">
        <v>43235</v>
      </c>
      <c r="E10" s="10">
        <v>61.9</v>
      </c>
    </row>
    <row r="11" spans="2:5" x14ac:dyDescent="0.3">
      <c r="B11" s="9">
        <v>35</v>
      </c>
      <c r="C11" s="9" t="s">
        <v>233</v>
      </c>
      <c r="D11" s="11">
        <v>43265</v>
      </c>
      <c r="E11" s="10">
        <f>2.9+6.96</f>
        <v>9.86</v>
      </c>
    </row>
    <row r="12" spans="2:5" x14ac:dyDescent="0.3">
      <c r="B12" s="9">
        <v>38</v>
      </c>
      <c r="C12" s="9" t="s">
        <v>234</v>
      </c>
      <c r="D12" s="11">
        <v>43265</v>
      </c>
      <c r="E12" s="10">
        <v>34.03</v>
      </c>
    </row>
    <row r="13" spans="2:5" x14ac:dyDescent="0.3">
      <c r="B13" s="9">
        <v>42</v>
      </c>
      <c r="C13" s="9" t="s">
        <v>235</v>
      </c>
      <c r="D13" s="11">
        <v>43271</v>
      </c>
      <c r="E13" s="10">
        <v>16.21</v>
      </c>
    </row>
    <row r="14" spans="2:5" x14ac:dyDescent="0.3">
      <c r="B14" s="9">
        <v>58</v>
      </c>
      <c r="C14" s="9" t="s">
        <v>236</v>
      </c>
      <c r="D14" s="11">
        <v>43294</v>
      </c>
      <c r="E14" s="10">
        <v>12.46</v>
      </c>
    </row>
    <row r="15" spans="2:5" x14ac:dyDescent="0.3">
      <c r="B15" s="9">
        <v>66</v>
      </c>
      <c r="C15" s="9" t="s">
        <v>233</v>
      </c>
      <c r="D15" s="11">
        <v>43306</v>
      </c>
      <c r="E15" s="10">
        <v>4.49</v>
      </c>
    </row>
    <row r="16" spans="2:5" x14ac:dyDescent="0.3">
      <c r="B16" s="9">
        <v>114</v>
      </c>
      <c r="C16" s="9" t="s">
        <v>237</v>
      </c>
      <c r="D16" s="11">
        <v>43354</v>
      </c>
      <c r="E16" s="10">
        <v>56.94</v>
      </c>
    </row>
    <row r="17" spans="2:5" x14ac:dyDescent="0.3">
      <c r="B17" s="9">
        <v>130</v>
      </c>
      <c r="C17" s="9" t="s">
        <v>235</v>
      </c>
      <c r="D17" s="11">
        <v>43375</v>
      </c>
      <c r="E17" s="10">
        <v>6.62</v>
      </c>
    </row>
    <row r="18" spans="2:5" x14ac:dyDescent="0.3">
      <c r="B18" s="9">
        <v>139</v>
      </c>
      <c r="C18" s="9" t="s">
        <v>238</v>
      </c>
      <c r="D18" s="11">
        <v>43385</v>
      </c>
      <c r="E18" s="10">
        <v>31.31</v>
      </c>
    </row>
    <row r="19" spans="2:5" x14ac:dyDescent="0.3">
      <c r="B19" s="9">
        <v>140</v>
      </c>
      <c r="C19" s="9" t="s">
        <v>235</v>
      </c>
      <c r="D19" s="11">
        <v>43385</v>
      </c>
      <c r="E19" s="10">
        <v>17.989999999999998</v>
      </c>
    </row>
    <row r="20" spans="2:5" x14ac:dyDescent="0.3">
      <c r="B20" s="9">
        <v>147</v>
      </c>
      <c r="C20" s="9" t="s">
        <v>235</v>
      </c>
      <c r="D20" s="11">
        <v>43404</v>
      </c>
      <c r="E20" s="10">
        <v>8.41</v>
      </c>
    </row>
    <row r="21" spans="2:5" x14ac:dyDescent="0.3">
      <c r="B21" s="9">
        <v>150</v>
      </c>
      <c r="C21" s="9" t="s">
        <v>235</v>
      </c>
      <c r="D21" s="11">
        <v>43404</v>
      </c>
      <c r="E21" s="10">
        <v>13.47</v>
      </c>
    </row>
    <row r="22" spans="2:5" x14ac:dyDescent="0.3">
      <c r="B22" s="9">
        <v>160</v>
      </c>
      <c r="C22" s="9" t="s">
        <v>266</v>
      </c>
      <c r="D22" s="11">
        <v>43406</v>
      </c>
      <c r="E22" s="10">
        <v>71.52</v>
      </c>
    </row>
    <row r="23" spans="2:5" x14ac:dyDescent="0.3">
      <c r="B23" s="9">
        <v>168</v>
      </c>
      <c r="C23" s="9" t="s">
        <v>268</v>
      </c>
      <c r="D23" s="11">
        <v>43412</v>
      </c>
      <c r="E23" s="10">
        <v>17.600000000000001</v>
      </c>
    </row>
    <row r="24" spans="2:5" x14ac:dyDescent="0.3">
      <c r="B24" s="9">
        <v>171</v>
      </c>
      <c r="C24" s="9" t="s">
        <v>235</v>
      </c>
      <c r="D24" s="11">
        <v>43416</v>
      </c>
      <c r="E24" s="10">
        <v>44.11</v>
      </c>
    </row>
    <row r="25" spans="2:5" x14ac:dyDescent="0.3">
      <c r="B25" s="9">
        <v>173</v>
      </c>
      <c r="C25" s="9" t="s">
        <v>270</v>
      </c>
      <c r="D25" s="11">
        <v>43418</v>
      </c>
      <c r="E25" s="10">
        <v>33.49</v>
      </c>
    </row>
    <row r="26" spans="2:5" x14ac:dyDescent="0.3">
      <c r="B26" s="9">
        <v>180</v>
      </c>
      <c r="C26" s="9" t="s">
        <v>272</v>
      </c>
      <c r="D26" s="11">
        <v>43431</v>
      </c>
      <c r="E26" s="10">
        <v>14.43</v>
      </c>
    </row>
    <row r="27" spans="2:5" x14ac:dyDescent="0.3">
      <c r="B27" s="9">
        <v>181</v>
      </c>
      <c r="C27" s="9" t="s">
        <v>235</v>
      </c>
      <c r="D27" s="11">
        <v>43431</v>
      </c>
      <c r="E27" s="10">
        <v>16.78</v>
      </c>
    </row>
    <row r="28" spans="2:5" x14ac:dyDescent="0.3">
      <c r="B28" s="9">
        <v>187</v>
      </c>
      <c r="C28" s="9" t="s">
        <v>274</v>
      </c>
      <c r="D28" s="11">
        <v>43434</v>
      </c>
      <c r="E28" s="10">
        <v>74.5</v>
      </c>
    </row>
    <row r="29" spans="2:5" x14ac:dyDescent="0.3">
      <c r="B29" s="9">
        <v>192</v>
      </c>
      <c r="C29" s="9" t="s">
        <v>278</v>
      </c>
      <c r="D29" s="11">
        <v>43445</v>
      </c>
      <c r="E29" s="10">
        <v>10.5</v>
      </c>
    </row>
    <row r="30" spans="2:5" x14ac:dyDescent="0.3">
      <c r="B30" s="9">
        <v>193</v>
      </c>
      <c r="C30" s="9" t="s">
        <v>279</v>
      </c>
      <c r="D30" s="11">
        <v>43445</v>
      </c>
      <c r="E30" s="10">
        <v>25.98</v>
      </c>
    </row>
    <row r="31" spans="2:5" x14ac:dyDescent="0.3">
      <c r="B31" s="9">
        <v>228</v>
      </c>
      <c r="C31" s="9" t="s">
        <v>279</v>
      </c>
      <c r="D31" s="11">
        <v>43467</v>
      </c>
      <c r="E31" s="10">
        <v>18.32</v>
      </c>
    </row>
    <row r="32" spans="2:5" x14ac:dyDescent="0.3">
      <c r="B32" s="9">
        <v>230</v>
      </c>
      <c r="C32" s="9" t="s">
        <v>288</v>
      </c>
      <c r="D32" s="11">
        <v>43468</v>
      </c>
      <c r="E32" s="10">
        <v>2.29</v>
      </c>
    </row>
    <row r="33" spans="2:5" x14ac:dyDescent="0.3">
      <c r="B33" s="9">
        <v>247</v>
      </c>
      <c r="C33" s="9" t="s">
        <v>279</v>
      </c>
      <c r="D33" s="11">
        <v>43488</v>
      </c>
      <c r="E33" s="10">
        <v>25.75</v>
      </c>
    </row>
    <row r="34" spans="2:5" x14ac:dyDescent="0.3">
      <c r="B34" s="9">
        <v>263</v>
      </c>
      <c r="C34" s="9" t="s">
        <v>290</v>
      </c>
      <c r="D34" s="11">
        <v>43497</v>
      </c>
      <c r="E34" s="10">
        <v>1.29</v>
      </c>
    </row>
    <row r="35" spans="2:5" x14ac:dyDescent="0.3">
      <c r="B35" s="6" t="s">
        <v>299</v>
      </c>
      <c r="C35" s="9" t="s">
        <v>233</v>
      </c>
      <c r="D35" s="11">
        <v>43445</v>
      </c>
      <c r="E35" s="10">
        <v>16.75</v>
      </c>
    </row>
    <row r="36" spans="2:5" x14ac:dyDescent="0.3">
      <c r="B36" s="6" t="s">
        <v>300</v>
      </c>
      <c r="C36" s="9" t="s">
        <v>233</v>
      </c>
      <c r="D36" s="11">
        <v>43427</v>
      </c>
      <c r="E36" s="10">
        <v>3.48</v>
      </c>
    </row>
    <row r="37" spans="2:5" x14ac:dyDescent="0.3">
      <c r="B37" s="6" t="s">
        <v>301</v>
      </c>
      <c r="C37" s="9" t="s">
        <v>302</v>
      </c>
      <c r="D37" s="11">
        <v>43438</v>
      </c>
      <c r="E37" s="10">
        <v>4.99</v>
      </c>
    </row>
    <row r="38" spans="2:5" x14ac:dyDescent="0.3">
      <c r="B38" s="6" t="s">
        <v>303</v>
      </c>
      <c r="C38" s="9" t="s">
        <v>233</v>
      </c>
      <c r="D38" s="11">
        <v>43438</v>
      </c>
      <c r="E38" s="10">
        <v>11.6</v>
      </c>
    </row>
    <row r="39" spans="2:5" x14ac:dyDescent="0.3">
      <c r="B39" s="6" t="s">
        <v>306</v>
      </c>
      <c r="C39" s="9" t="s">
        <v>233</v>
      </c>
      <c r="D39" s="11">
        <v>43468</v>
      </c>
      <c r="E39" s="10">
        <v>6.96</v>
      </c>
    </row>
    <row r="40" spans="2:5" x14ac:dyDescent="0.3">
      <c r="B40" s="6" t="s">
        <v>318</v>
      </c>
      <c r="C40" s="9" t="s">
        <v>235</v>
      </c>
      <c r="D40" s="11">
        <v>43517</v>
      </c>
      <c r="E40" s="10">
        <v>42.98</v>
      </c>
    </row>
    <row r="41" spans="2:5" x14ac:dyDescent="0.3">
      <c r="B41" s="6" t="s">
        <v>326</v>
      </c>
      <c r="C41" s="9" t="s">
        <v>327</v>
      </c>
      <c r="D41" s="11">
        <v>43535</v>
      </c>
      <c r="E41" s="10">
        <v>22.9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E26"/>
  <sheetViews>
    <sheetView workbookViewId="0"/>
  </sheetViews>
  <sheetFormatPr defaultRowHeight="14.4" x14ac:dyDescent="0.3"/>
  <cols>
    <col min="2" max="2" width="19.6640625" style="1" bestFit="1" customWidth="1"/>
    <col min="3" max="3" width="46.88671875" bestFit="1" customWidth="1"/>
    <col min="4" max="4" width="10.5546875" bestFit="1" customWidth="1"/>
    <col min="5" max="5" width="10.88671875" style="3" bestFit="1" customWidth="1"/>
  </cols>
  <sheetData>
    <row r="2" spans="2:5" x14ac:dyDescent="0.3">
      <c r="B2" s="1" t="s">
        <v>184</v>
      </c>
      <c r="C2" t="s">
        <v>239</v>
      </c>
    </row>
    <row r="3" spans="2:5" x14ac:dyDescent="0.3">
      <c r="B3" s="1" t="s">
        <v>170</v>
      </c>
      <c r="C3" s="2">
        <v>8500</v>
      </c>
    </row>
    <row r="4" spans="2:5" x14ac:dyDescent="0.3">
      <c r="B4" s="1" t="s">
        <v>171</v>
      </c>
      <c r="C4" t="s">
        <v>240</v>
      </c>
    </row>
    <row r="5" spans="2:5" x14ac:dyDescent="0.3">
      <c r="B5" s="1" t="s">
        <v>188</v>
      </c>
      <c r="C5" s="2">
        <f>C3-SUM(E:E)</f>
        <v>2403.2833333333347</v>
      </c>
    </row>
    <row r="7" spans="2:5" x14ac:dyDescent="0.3">
      <c r="B7" s="9" t="s">
        <v>189</v>
      </c>
      <c r="C7" s="9" t="s">
        <v>1</v>
      </c>
      <c r="D7" s="9" t="s">
        <v>181</v>
      </c>
      <c r="E7" s="10" t="s">
        <v>190</v>
      </c>
    </row>
    <row r="8" spans="2:5" x14ac:dyDescent="0.3">
      <c r="B8" s="9">
        <v>24</v>
      </c>
      <c r="C8" s="9" t="s">
        <v>261</v>
      </c>
      <c r="D8" s="11">
        <v>43235</v>
      </c>
      <c r="E8" s="10">
        <v>210</v>
      </c>
    </row>
    <row r="9" spans="2:5" x14ac:dyDescent="0.3">
      <c r="B9" s="9">
        <v>32</v>
      </c>
      <c r="C9" s="9" t="s">
        <v>241</v>
      </c>
      <c r="D9" s="11">
        <v>43265</v>
      </c>
      <c r="E9" s="10">
        <v>400</v>
      </c>
    </row>
    <row r="10" spans="2:5" x14ac:dyDescent="0.3">
      <c r="B10" s="9">
        <v>37</v>
      </c>
      <c r="C10" s="9" t="s">
        <v>242</v>
      </c>
      <c r="D10" s="11">
        <v>43265</v>
      </c>
      <c r="E10" s="10">
        <v>30</v>
      </c>
    </row>
    <row r="11" spans="2:5" x14ac:dyDescent="0.3">
      <c r="B11" s="9">
        <v>43</v>
      </c>
      <c r="C11" s="9" t="s">
        <v>243</v>
      </c>
      <c r="D11" s="11">
        <v>43271</v>
      </c>
      <c r="E11" s="10">
        <v>99</v>
      </c>
    </row>
    <row r="12" spans="2:5" x14ac:dyDescent="0.3">
      <c r="B12" s="9">
        <v>48</v>
      </c>
      <c r="C12" s="9" t="s">
        <v>244</v>
      </c>
      <c r="D12" s="11">
        <v>43294</v>
      </c>
      <c r="E12" s="10">
        <v>399</v>
      </c>
    </row>
    <row r="13" spans="2:5" x14ac:dyDescent="0.3">
      <c r="B13" s="9">
        <v>49</v>
      </c>
      <c r="C13" s="9" t="s">
        <v>245</v>
      </c>
      <c r="D13" s="11">
        <v>43294</v>
      </c>
      <c r="E13" s="10">
        <v>17.5</v>
      </c>
    </row>
    <row r="14" spans="2:5" x14ac:dyDescent="0.3">
      <c r="B14" s="9">
        <v>50</v>
      </c>
      <c r="C14" s="9" t="s">
        <v>246</v>
      </c>
      <c r="D14" s="11">
        <v>43294</v>
      </c>
      <c r="E14" s="10">
        <v>65</v>
      </c>
    </row>
    <row r="15" spans="2:5" x14ac:dyDescent="0.3">
      <c r="B15" s="9">
        <v>65</v>
      </c>
      <c r="C15" s="9" t="s">
        <v>247</v>
      </c>
      <c r="D15" s="11">
        <v>43299</v>
      </c>
      <c r="E15" s="10">
        <v>150</v>
      </c>
    </row>
    <row r="16" spans="2:5" x14ac:dyDescent="0.3">
      <c r="B16" s="9">
        <v>83</v>
      </c>
      <c r="C16" s="9" t="s">
        <v>248</v>
      </c>
      <c r="D16" s="11">
        <v>43311</v>
      </c>
      <c r="E16" s="10">
        <f>875*5/6</f>
        <v>729.16666666666663</v>
      </c>
    </row>
    <row r="17" spans="2:5" x14ac:dyDescent="0.3">
      <c r="B17" s="9">
        <v>94</v>
      </c>
      <c r="C17" s="9" t="s">
        <v>249</v>
      </c>
      <c r="D17" s="11">
        <v>43298</v>
      </c>
      <c r="E17" s="10">
        <v>1715</v>
      </c>
    </row>
    <row r="18" spans="2:5" x14ac:dyDescent="0.3">
      <c r="B18" s="9">
        <v>157</v>
      </c>
      <c r="C18" s="9" t="s">
        <v>265</v>
      </c>
      <c r="D18" s="11">
        <v>43405</v>
      </c>
      <c r="E18" s="10">
        <v>50</v>
      </c>
    </row>
    <row r="19" spans="2:5" x14ac:dyDescent="0.3">
      <c r="B19" s="9">
        <v>159</v>
      </c>
      <c r="C19" s="9" t="s">
        <v>250</v>
      </c>
      <c r="D19" s="11">
        <v>43405</v>
      </c>
      <c r="E19" s="10">
        <v>369.25</v>
      </c>
    </row>
    <row r="20" spans="2:5" x14ac:dyDescent="0.3">
      <c r="B20" s="9">
        <v>176</v>
      </c>
      <c r="C20" s="9" t="s">
        <v>251</v>
      </c>
      <c r="D20" s="11">
        <v>43425</v>
      </c>
      <c r="E20" s="10">
        <v>75</v>
      </c>
    </row>
    <row r="21" spans="2:5" x14ac:dyDescent="0.3">
      <c r="B21" s="9">
        <v>188</v>
      </c>
      <c r="C21" s="9" t="s">
        <v>276</v>
      </c>
      <c r="D21" s="11">
        <v>43434</v>
      </c>
      <c r="E21" s="10">
        <v>95.4</v>
      </c>
    </row>
    <row r="22" spans="2:5" x14ac:dyDescent="0.3">
      <c r="B22" s="9">
        <v>231</v>
      </c>
      <c r="C22" s="9" t="s">
        <v>252</v>
      </c>
      <c r="D22" s="11">
        <v>43468</v>
      </c>
      <c r="E22" s="10">
        <v>520</v>
      </c>
    </row>
    <row r="23" spans="2:5" x14ac:dyDescent="0.3">
      <c r="B23" s="9">
        <v>237</v>
      </c>
      <c r="C23" s="9" t="s">
        <v>253</v>
      </c>
      <c r="D23" s="11">
        <v>43476</v>
      </c>
      <c r="E23" s="10">
        <v>1000</v>
      </c>
    </row>
    <row r="24" spans="2:5" x14ac:dyDescent="0.3">
      <c r="B24" s="9">
        <v>269</v>
      </c>
      <c r="C24" s="9" t="s">
        <v>291</v>
      </c>
      <c r="D24" s="11">
        <v>43504</v>
      </c>
      <c r="E24" s="10">
        <v>104.7</v>
      </c>
    </row>
    <row r="25" spans="2:5" x14ac:dyDescent="0.3">
      <c r="B25" s="9">
        <v>313</v>
      </c>
      <c r="C25" s="9" t="s">
        <v>298</v>
      </c>
      <c r="D25" s="11">
        <v>43532</v>
      </c>
      <c r="E25" s="10">
        <v>62.9</v>
      </c>
    </row>
    <row r="26" spans="2:5" x14ac:dyDescent="0.3">
      <c r="B26" s="6" t="s">
        <v>315</v>
      </c>
      <c r="C26" s="9" t="s">
        <v>316</v>
      </c>
      <c r="D26" s="11">
        <v>43508</v>
      </c>
      <c r="E26" s="10">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Delegation List</vt:lpstr>
      <vt:lpstr>Emergency Repairs</vt:lpstr>
      <vt:lpstr>Grants</vt:lpstr>
      <vt:lpstr>Legal</vt:lpstr>
      <vt:lpstr>Meeting Expenses</vt:lpstr>
      <vt:lpstr>Poppy Garden</vt:lpstr>
      <vt:lpstr>Remembrance Day</vt:lpstr>
      <vt:lpstr>Stationery</vt:lpstr>
      <vt:lpstr>Training</vt:lpstr>
      <vt:lpstr>Travel Expenses</vt:lpstr>
    </vt:vector>
  </TitlesOfParts>
  <Company>Lowestoft Town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Cox</dc:creator>
  <cp:lastModifiedBy>James Cox</cp:lastModifiedBy>
  <cp:lastPrinted>2019-05-14T17:54:01Z</cp:lastPrinted>
  <dcterms:created xsi:type="dcterms:W3CDTF">2019-04-30T15:05:48Z</dcterms:created>
  <dcterms:modified xsi:type="dcterms:W3CDTF">2019-05-14T18:17:37Z</dcterms:modified>
</cp:coreProperties>
</file>